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45.237.237.76\bp$\BP6\ROK 2020\NOWELIZACJA 2020\Nowela UB 2020 OSTATECZNA\zal nowelizacja excel ost\"/>
    </mc:Choice>
  </mc:AlternateContent>
  <bookViews>
    <workbookView xWindow="0" yWindow="0" windowWidth="20490" windowHeight="9045"/>
  </bookViews>
  <sheets>
    <sheet name="Zał. 19 FUS II czyt." sheetId="1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a" localSheetId="0">[2]BPP!#REF!</definedName>
    <definedName name="a">[2]BPP!#REF!</definedName>
    <definedName name="aaa" localSheetId="0">[2]BPP!#REF!</definedName>
    <definedName name="aaa">[2]BPP!#REF!</definedName>
    <definedName name="ABC" localSheetId="0">[2]BPP!#REF!</definedName>
    <definedName name="ABC">[2]BPP!#REF!</definedName>
    <definedName name="_xlnm.Database" localSheetId="0">#REF!</definedName>
    <definedName name="_xlnm.Database">#REF!</definedName>
    <definedName name="baza2" localSheetId="0">#REF!</definedName>
    <definedName name="baza2">#REF!</definedName>
    <definedName name="Dziedzina1">[1]wnioski!$BW$2:$BW$1550</definedName>
    <definedName name="etap1">[1]wnioski!$BV$2:$BV$1550</definedName>
    <definedName name="FAut" localSheetId="0">#REF!</definedName>
    <definedName name="FAut">#REF!</definedName>
    <definedName name="FDS" localSheetId="0">#REF!</definedName>
    <definedName name="FDS">#REF!</definedName>
    <definedName name="ff" localSheetId="0">[2]BPP!#REF!</definedName>
    <definedName name="ff">[2]BPP!#REF!</definedName>
    <definedName name="HK" localSheetId="0">[2]BPP!#REF!</definedName>
    <definedName name="HK">[2]BPP!#REF!</definedName>
    <definedName name="n" localSheetId="0">[2]BPP!#REF!</definedName>
    <definedName name="n">[2]BPP!#REF!</definedName>
    <definedName name="NIW" localSheetId="0">[2]BPP!#REF!</definedName>
    <definedName name="NIW">[2]BPP!#REF!</definedName>
    <definedName name="nr">[2]BPP!#REF!</definedName>
    <definedName name="_xlnm.Print_Area" localSheetId="0">'Zał. 19 FUS II czyt.'!$B$1:$F$120</definedName>
    <definedName name="PARP1" localSheetId="0">[2]BPP!#REF!</definedName>
    <definedName name="PARP1">[2]BPP!#REF!</definedName>
    <definedName name="PFARM" localSheetId="0">[2]BPP!#REF!</definedName>
    <definedName name="PFARM">[2]BPP!#REF!</definedName>
    <definedName name="status_PP" localSheetId="0">[2]BPP!#REF!</definedName>
    <definedName name="status_PP">[2]BPP!#REF!</definedName>
    <definedName name="XX" localSheetId="0">[2]BPP!#REF!</definedName>
    <definedName name="XX">[2]BPP!#REF!</definedName>
    <definedName name="Z_331182C3_0040_48B7_8A57_52E326C2C129_.wvu.PrintArea" localSheetId="0" hidden="1">'Zał. 19 FUS II czyt.'!#REF!</definedName>
    <definedName name="zzzzzzzzzzzzzzz">[2]BPP!#REF!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1" i="1" l="1"/>
  <c r="E25" i="1"/>
  <c r="E109" i="1" l="1"/>
  <c r="E100" i="1"/>
  <c r="E92" i="1"/>
  <c r="E88" i="1"/>
  <c r="E71" i="1"/>
  <c r="E57" i="1"/>
  <c r="E53" i="1"/>
  <c r="E33" i="1"/>
  <c r="E31" i="1" s="1"/>
  <c r="E10" i="1"/>
  <c r="E87" i="1" l="1"/>
  <c r="E52" i="1"/>
  <c r="E74" i="1" s="1"/>
</calcChain>
</file>

<file path=xl/sharedStrings.xml><?xml version="1.0" encoding="utf-8"?>
<sst xmlns="http://schemas.openxmlformats.org/spreadsheetml/2006/main" count="175" uniqueCount="113">
  <si>
    <t>PLAN FINANSOWY FUNDUSZU UBEZPIECZEŃ SPOŁECZNYCH</t>
  </si>
  <si>
    <t>Część A</t>
  </si>
  <si>
    <t>Treść</t>
  </si>
  <si>
    <t>Plan</t>
  </si>
  <si>
    <t>Lp.</t>
  </si>
  <si>
    <t>na 2020 r.</t>
  </si>
  <si>
    <t>w tys. zł</t>
  </si>
  <si>
    <t>I</t>
  </si>
  <si>
    <t>Zadania wynikające z ustaw</t>
  </si>
  <si>
    <t>Emerytury</t>
  </si>
  <si>
    <t>Renty</t>
  </si>
  <si>
    <t>Dodatki do emerytur i rent: pielęgnacyjne, dla sierot zupełnych i za tajne nauczanie</t>
  </si>
  <si>
    <t>Zasiłki chorobowe</t>
  </si>
  <si>
    <t xml:space="preserve">Pozostałe zasiłki i świadczenia </t>
  </si>
  <si>
    <t>Prewencja rentowa</t>
  </si>
  <si>
    <t>Prewencja wypadkowa</t>
  </si>
  <si>
    <t xml:space="preserve">Część B. Plan finansowy w układzie memoriałowym </t>
  </si>
  <si>
    <t>Stan funduszu na początek roku</t>
  </si>
  <si>
    <t>Środki pieniężne</t>
  </si>
  <si>
    <t>Należności</t>
  </si>
  <si>
    <t>Zobowiązania, w tym z tytułu:</t>
  </si>
  <si>
    <t>3.1</t>
  </si>
  <si>
    <t xml:space="preserve">  -  zaciągniętego kredytu</t>
  </si>
  <si>
    <t>3.2</t>
  </si>
  <si>
    <t xml:space="preserve">  -  pożyczek z budżetu państwa</t>
  </si>
  <si>
    <t>II</t>
  </si>
  <si>
    <t xml:space="preserve">Przychody </t>
  </si>
  <si>
    <t>Dotacja z budżetu państwa</t>
  </si>
  <si>
    <t>Składki (przypis)</t>
  </si>
  <si>
    <t>2.1</t>
  </si>
  <si>
    <t>- fundusz emerytalny</t>
  </si>
  <si>
    <t>2.2</t>
  </si>
  <si>
    <t>- fundusz rentowy</t>
  </si>
  <si>
    <t>2.3</t>
  </si>
  <si>
    <t>- fundusz chorobowy</t>
  </si>
  <si>
    <t>2.4</t>
  </si>
  <si>
    <t>- fundusz wypadkowy</t>
  </si>
  <si>
    <t>Wpłaty z OFE</t>
  </si>
  <si>
    <t>Środki z FRD pochodzące z przeniesienia aktywów z OFE oraz odsetki od tych aktywów</t>
  </si>
  <si>
    <t>Środki z FRD na uzupełnienie niedoboru funduszu emerytalnego</t>
  </si>
  <si>
    <t>Pozostałe przychody (przypis)</t>
  </si>
  <si>
    <t>6.1</t>
  </si>
  <si>
    <t>6.2</t>
  </si>
  <si>
    <t>6.3</t>
  </si>
  <si>
    <t>6.4</t>
  </si>
  <si>
    <t xml:space="preserve">Pozostałe zwiększenia </t>
  </si>
  <si>
    <t>7.1</t>
  </si>
  <si>
    <t>- różnice kursowe</t>
  </si>
  <si>
    <t>7.2</t>
  </si>
  <si>
    <t>- inne</t>
  </si>
  <si>
    <t>III</t>
  </si>
  <si>
    <t xml:space="preserve">Koszty </t>
  </si>
  <si>
    <t>Transfery na rzecz ludności</t>
  </si>
  <si>
    <t>1.1</t>
  </si>
  <si>
    <t>Emerytury i renty (łącznie z dodatkami)</t>
  </si>
  <si>
    <t>1.2</t>
  </si>
  <si>
    <t>Pozostałe świadczenia</t>
  </si>
  <si>
    <t>Koszty bieżące</t>
  </si>
  <si>
    <t>Odpis na działalność Zakładu Ubezpieczeń Społecznych</t>
  </si>
  <si>
    <t>Koszt obsługi kredytów</t>
  </si>
  <si>
    <t>2.5</t>
  </si>
  <si>
    <t>Pozostałe koszty</t>
  </si>
  <si>
    <t>Pozostałe zmniejszenia</t>
  </si>
  <si>
    <t>- rezerwy oraz odpisy aktualizujące należności</t>
  </si>
  <si>
    <t>IV</t>
  </si>
  <si>
    <t>Stan funduszu na koniec roku (I+II-III)</t>
  </si>
  <si>
    <t>-  zaciągniętego kredytu</t>
  </si>
  <si>
    <t>-  pożyczek z budżetu państwa</t>
  </si>
  <si>
    <t>Część C. Dane statystyczne</t>
  </si>
  <si>
    <t>Fundusz emerytalny</t>
  </si>
  <si>
    <t>Wypłaty środków z subkonta¹⁾</t>
  </si>
  <si>
    <t>1.3</t>
  </si>
  <si>
    <t>Fundusz rentowy</t>
  </si>
  <si>
    <t>Emerytury przyznane z urzędu zamiast renty</t>
  </si>
  <si>
    <t>2.6</t>
  </si>
  <si>
    <t>Fundusz chorobowy</t>
  </si>
  <si>
    <t>Zasiłki macierzyńskie</t>
  </si>
  <si>
    <t>3.3</t>
  </si>
  <si>
    <t>3.4</t>
  </si>
  <si>
    <t>Świadczenia rehabilitacyjne</t>
  </si>
  <si>
    <t>3.5</t>
  </si>
  <si>
    <t>3.6</t>
  </si>
  <si>
    <t>Wynagrodzenia dla płatników składek</t>
  </si>
  <si>
    <t>Fundusz wypadkowy</t>
  </si>
  <si>
    <t>4.1</t>
  </si>
  <si>
    <t>4.2</t>
  </si>
  <si>
    <t xml:space="preserve">Dodatki do rent: pielęgnacyjne i dla sierot zupełnych </t>
  </si>
  <si>
    <t>4.3</t>
  </si>
  <si>
    <t>4.4</t>
  </si>
  <si>
    <t xml:space="preserve">Jednorazowe odszkodowania </t>
  </si>
  <si>
    <t>4.5</t>
  </si>
  <si>
    <t>4.6</t>
  </si>
  <si>
    <t>4.7</t>
  </si>
  <si>
    <t>4.8</t>
  </si>
  <si>
    <t>Pozostałe wydatki</t>
  </si>
  <si>
    <t>1)</t>
  </si>
  <si>
    <t>Środki gwarantowane oraz jednorazowe wypłaty, ustalane ze składek zewidencjonowanych na subkoncie, o których mowa w art. 54 pkt 10 ustawy  z dnia 13 października 1998 r. o systemie ubezpieczeń społecznych (Dz.U.z 2019 r. poz. 300 z późn. zm.).</t>
  </si>
  <si>
    <t>6.5</t>
  </si>
  <si>
    <t>- środki z Funduszu Przeciwdziałania COVID-19</t>
  </si>
  <si>
    <t>Wpłaty od jednostek na państwowy fundusz celowy</t>
  </si>
  <si>
    <t>Pozostałe świadczenia, w tym:</t>
  </si>
  <si>
    <t>1.2.1</t>
  </si>
  <si>
    <t>- koszty Przeciwdziałania COVID-19</t>
  </si>
  <si>
    <t>2.4.1</t>
  </si>
  <si>
    <t>- koszty przeciwdziałania COVID-19</t>
  </si>
  <si>
    <t>3.1.1</t>
  </si>
  <si>
    <t>3.3.1</t>
  </si>
  <si>
    <t>Zasiłki opiekuńcze, w tym:</t>
  </si>
  <si>
    <t>Zasiłki chorobowe, w tym:</t>
  </si>
  <si>
    <t>Zasiłki pogrzebowe, w tym:</t>
  </si>
  <si>
    <t>- bieżące</t>
  </si>
  <si>
    <t>8.1</t>
  </si>
  <si>
    <t>Załącznik nr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</si>
</sst>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&quot; &quot;"/>
  </numFmts>
  <fonts count="1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6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sz val="10"/>
      <name val="ArialPL"/>
    </font>
    <font>
      <sz val="10"/>
      <name val="USA"/>
      <charset val="238"/>
    </font>
    <font>
      <vertAlign val="superscript"/>
      <sz val="8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6" fillId="0" borderId="0"/>
    <xf numFmtId="0" fontId="7" fillId="0" borderId="0"/>
  </cellStyleXfs>
  <cellXfs count="82">
    <xf numFmtId="0" fontId="0" fillId="0" borderId="0" xfId="0"/>
    <xf numFmtId="0" fontId="1" fillId="0" borderId="0" xfId="1" applyFont="1" applyFill="1"/>
    <xf numFmtId="0" fontId="1" fillId="0" borderId="0" xfId="3" applyFont="1" applyFill="1"/>
    <xf numFmtId="0" fontId="1" fillId="2" borderId="0" xfId="1" applyFill="1"/>
    <xf numFmtId="0" fontId="1" fillId="0" borderId="0" xfId="2" applyFont="1" applyFill="1" applyBorder="1" applyAlignment="1">
      <alignment horizontal="left"/>
    </xf>
    <xf numFmtId="0" fontId="1" fillId="0" borderId="0" xfId="2" applyFont="1" applyFill="1" applyBorder="1" applyAlignment="1">
      <alignment horizontal="left" vertical="top" indent="1"/>
    </xf>
    <xf numFmtId="164" fontId="1" fillId="0" borderId="0" xfId="2" applyNumberFormat="1" applyFont="1" applyFill="1" applyBorder="1" applyAlignment="1">
      <alignment horizontal="right"/>
    </xf>
    <xf numFmtId="0" fontId="1" fillId="0" borderId="1" xfId="2" applyFont="1" applyFill="1" applyBorder="1" applyAlignment="1">
      <alignment horizontal="left"/>
    </xf>
    <xf numFmtId="0" fontId="1" fillId="0" borderId="1" xfId="2" applyFont="1" applyFill="1" applyBorder="1" applyAlignment="1">
      <alignment horizontal="left" vertical="top" indent="1"/>
    </xf>
    <xf numFmtId="164" fontId="4" fillId="0" borderId="1" xfId="2" applyNumberFormat="1" applyFont="1" applyFill="1" applyBorder="1" applyAlignment="1">
      <alignment horizontal="right"/>
    </xf>
    <xf numFmtId="0" fontId="5" fillId="0" borderId="2" xfId="1" applyFont="1" applyFill="1" applyBorder="1" applyAlignment="1" applyProtection="1">
      <alignment horizontal="center"/>
      <protection locked="0"/>
    </xf>
    <xf numFmtId="164" fontId="5" fillId="0" borderId="2" xfId="1" applyNumberFormat="1" applyFont="1" applyFill="1" applyBorder="1" applyAlignment="1" applyProtection="1">
      <alignment horizontal="center"/>
      <protection locked="0"/>
    </xf>
    <xf numFmtId="0" fontId="5" fillId="0" borderId="4" xfId="1" applyFont="1" applyFill="1" applyBorder="1" applyAlignment="1" applyProtection="1">
      <alignment horizontal="center"/>
      <protection locked="0"/>
    </xf>
    <xf numFmtId="164" fontId="5" fillId="0" borderId="4" xfId="1" applyNumberFormat="1" applyFont="1" applyFill="1" applyBorder="1" applyAlignment="1" applyProtection="1">
      <alignment horizontal="center"/>
      <protection locked="0"/>
    </xf>
    <xf numFmtId="164" fontId="5" fillId="0" borderId="7" xfId="1" applyNumberFormat="1" applyFont="1" applyFill="1" applyBorder="1" applyAlignment="1" applyProtection="1">
      <alignment horizontal="center"/>
      <protection locked="0"/>
    </xf>
    <xf numFmtId="0" fontId="1" fillId="0" borderId="7" xfId="2" applyFont="1" applyFill="1" applyBorder="1" applyAlignment="1">
      <alignment horizontal="center"/>
    </xf>
    <xf numFmtId="0" fontId="1" fillId="0" borderId="8" xfId="2" applyFont="1" applyFill="1" applyBorder="1" applyAlignment="1">
      <alignment horizontal="center" vertical="top"/>
    </xf>
    <xf numFmtId="164" fontId="1" fillId="0" borderId="7" xfId="2" applyNumberFormat="1" applyFont="1" applyFill="1" applyBorder="1" applyAlignment="1">
      <alignment horizontal="center"/>
    </xf>
    <xf numFmtId="0" fontId="1" fillId="0" borderId="2" xfId="2" applyFont="1" applyFill="1" applyBorder="1" applyAlignment="1">
      <alignment horizontal="center" vertical="center"/>
    </xf>
    <xf numFmtId="49" fontId="5" fillId="0" borderId="8" xfId="4" applyNumberFormat="1" applyFont="1" applyFill="1" applyBorder="1" applyAlignment="1" applyProtection="1">
      <alignment horizontal="center" vertical="center"/>
      <protection locked="0"/>
    </xf>
    <xf numFmtId="164" fontId="1" fillId="0" borderId="2" xfId="2" applyNumberFormat="1" applyFont="1" applyFill="1" applyBorder="1" applyAlignment="1">
      <alignment horizontal="right" vertical="center"/>
    </xf>
    <xf numFmtId="0" fontId="1" fillId="0" borderId="2" xfId="2" applyFont="1" applyFill="1" applyBorder="1" applyAlignment="1">
      <alignment horizontal="center"/>
    </xf>
    <xf numFmtId="49" fontId="1" fillId="0" borderId="9" xfId="2" applyNumberFormat="1" applyFont="1" applyFill="1" applyBorder="1" applyAlignment="1">
      <alignment horizontal="left" vertical="top" indent="1"/>
    </xf>
    <xf numFmtId="164" fontId="1" fillId="0" borderId="2" xfId="2" applyNumberFormat="1" applyFont="1" applyFill="1" applyBorder="1" applyAlignment="1">
      <alignment horizontal="right"/>
    </xf>
    <xf numFmtId="0" fontId="1" fillId="0" borderId="4" xfId="2" applyFont="1" applyFill="1" applyBorder="1" applyAlignment="1">
      <alignment horizontal="center"/>
    </xf>
    <xf numFmtId="49" fontId="1" fillId="0" borderId="0" xfId="2" applyNumberFormat="1" applyFont="1" applyFill="1" applyBorder="1" applyAlignment="1">
      <alignment horizontal="left" vertical="top" indent="1"/>
    </xf>
    <xf numFmtId="164" fontId="1" fillId="0" borderId="4" xfId="2" applyNumberFormat="1" applyFont="1" applyFill="1" applyBorder="1" applyAlignment="1">
      <alignment horizontal="right"/>
    </xf>
    <xf numFmtId="0" fontId="1" fillId="0" borderId="9" xfId="2" applyFont="1" applyFill="1" applyBorder="1" applyAlignment="1">
      <alignment horizontal="center"/>
    </xf>
    <xf numFmtId="164" fontId="1" fillId="0" borderId="9" xfId="2" applyNumberFormat="1" applyFont="1" applyFill="1" applyBorder="1" applyAlignment="1">
      <alignment horizontal="right"/>
    </xf>
    <xf numFmtId="164" fontId="1" fillId="0" borderId="1" xfId="2" applyNumberFormat="1" applyFont="1" applyFill="1" applyBorder="1" applyAlignment="1">
      <alignment horizontal="right"/>
    </xf>
    <xf numFmtId="0" fontId="1" fillId="0" borderId="10" xfId="2" applyFont="1" applyFill="1" applyBorder="1" applyAlignment="1">
      <alignment horizontal="center" vertical="top"/>
    </xf>
    <xf numFmtId="49" fontId="5" fillId="0" borderId="10" xfId="4" applyNumberFormat="1" applyFont="1" applyFill="1" applyBorder="1" applyAlignment="1" applyProtection="1">
      <alignment horizontal="left" vertical="center" indent="1"/>
      <protection locked="0"/>
    </xf>
    <xf numFmtId="164" fontId="1" fillId="0" borderId="11" xfId="5" applyNumberFormat="1" applyFont="1" applyFill="1" applyBorder="1" applyAlignment="1">
      <alignment horizontal="right" vertical="center"/>
    </xf>
    <xf numFmtId="3" fontId="1" fillId="0" borderId="5" xfId="2" applyNumberFormat="1" applyFont="1" applyFill="1" applyBorder="1" applyAlignment="1">
      <alignment horizontal="left" vertical="top" indent="1"/>
    </xf>
    <xf numFmtId="164" fontId="1" fillId="0" borderId="11" xfId="2" applyNumberFormat="1" applyFont="1" applyFill="1" applyBorder="1" applyAlignment="1">
      <alignment horizontal="right"/>
    </xf>
    <xf numFmtId="3" fontId="1" fillId="0" borderId="7" xfId="5" applyNumberFormat="1" applyFont="1" applyFill="1" applyBorder="1" applyAlignment="1">
      <alignment horizontal="center" vertical="center"/>
    </xf>
    <xf numFmtId="0" fontId="1" fillId="0" borderId="0" xfId="6" quotePrefix="1" applyFont="1" applyFill="1" applyBorder="1" applyAlignment="1">
      <alignment horizontal="left" vertical="top" indent="1"/>
    </xf>
    <xf numFmtId="0" fontId="1" fillId="0" borderId="0" xfId="6" applyFont="1" applyFill="1" applyBorder="1" applyAlignment="1">
      <alignment horizontal="left" vertical="top" indent="1"/>
    </xf>
    <xf numFmtId="0" fontId="1" fillId="0" borderId="0" xfId="2" quotePrefix="1" applyFont="1" applyFill="1" applyBorder="1" applyAlignment="1">
      <alignment horizontal="left" vertical="top" indent="1"/>
    </xf>
    <xf numFmtId="164" fontId="1" fillId="0" borderId="7" xfId="5" applyNumberFormat="1" applyFont="1" applyFill="1" applyBorder="1" applyAlignment="1">
      <alignment horizontal="right" vertical="center"/>
    </xf>
    <xf numFmtId="3" fontId="1" fillId="0" borderId="0" xfId="2" applyNumberFormat="1" applyFont="1" applyFill="1" applyBorder="1" applyAlignment="1">
      <alignment horizontal="left" vertical="top" wrapText="1" indent="1"/>
    </xf>
    <xf numFmtId="3" fontId="1" fillId="0" borderId="0" xfId="2" applyNumberFormat="1" applyFont="1" applyFill="1" applyBorder="1" applyAlignment="1">
      <alignment horizontal="left" vertical="top" indent="1"/>
    </xf>
    <xf numFmtId="0" fontId="1" fillId="0" borderId="0" xfId="2" applyFont="1" applyFill="1" applyBorder="1" applyAlignment="1">
      <alignment horizontal="center"/>
    </xf>
    <xf numFmtId="0" fontId="1" fillId="0" borderId="11" xfId="2" applyFont="1" applyFill="1" applyBorder="1" applyAlignment="1">
      <alignment horizontal="center"/>
    </xf>
    <xf numFmtId="3" fontId="1" fillId="0" borderId="1" xfId="2" applyNumberFormat="1" applyFont="1" applyFill="1" applyBorder="1" applyAlignment="1">
      <alignment horizontal="left" vertical="top" wrapText="1" indent="1"/>
    </xf>
    <xf numFmtId="3" fontId="1" fillId="0" borderId="2" xfId="2" applyNumberFormat="1" applyFont="1" applyFill="1" applyBorder="1" applyAlignment="1">
      <alignment horizontal="center"/>
    </xf>
    <xf numFmtId="3" fontId="1" fillId="0" borderId="2" xfId="2" applyNumberFormat="1" applyFont="1" applyFill="1" applyBorder="1" applyAlignment="1">
      <alignment horizontal="left" vertical="top" indent="1"/>
    </xf>
    <xf numFmtId="164" fontId="1" fillId="0" borderId="12" xfId="2" applyNumberFormat="1" applyFont="1" applyFill="1" applyBorder="1" applyAlignment="1">
      <alignment horizontal="right"/>
    </xf>
    <xf numFmtId="3" fontId="1" fillId="0" borderId="4" xfId="2" applyNumberFormat="1" applyFont="1" applyFill="1" applyBorder="1" applyAlignment="1">
      <alignment horizontal="center"/>
    </xf>
    <xf numFmtId="3" fontId="1" fillId="0" borderId="4" xfId="2" applyNumberFormat="1" applyFont="1" applyFill="1" applyBorder="1" applyAlignment="1">
      <alignment horizontal="left" vertical="top" indent="1"/>
    </xf>
    <xf numFmtId="164" fontId="1" fillId="0" borderId="13" xfId="2" applyNumberFormat="1" applyFont="1" applyFill="1" applyBorder="1" applyAlignment="1">
      <alignment horizontal="right"/>
    </xf>
    <xf numFmtId="0" fontId="1" fillId="0" borderId="4" xfId="2" applyFont="1" applyFill="1" applyBorder="1" applyAlignment="1">
      <alignment horizontal="left" vertical="top" indent="1"/>
    </xf>
    <xf numFmtId="3" fontId="1" fillId="0" borderId="4" xfId="2" quotePrefix="1" applyNumberFormat="1" applyFont="1" applyFill="1" applyBorder="1" applyAlignment="1">
      <alignment horizontal="left" vertical="top" indent="1"/>
    </xf>
    <xf numFmtId="3" fontId="1" fillId="0" borderId="11" xfId="2" quotePrefix="1" applyNumberFormat="1" applyFont="1" applyFill="1" applyBorder="1" applyAlignment="1">
      <alignment horizontal="left" vertical="top" indent="1"/>
    </xf>
    <xf numFmtId="164" fontId="1" fillId="0" borderId="14" xfId="2" applyNumberFormat="1" applyFont="1" applyFill="1" applyBorder="1" applyAlignment="1">
      <alignment horizontal="right"/>
    </xf>
    <xf numFmtId="3" fontId="1" fillId="0" borderId="0" xfId="2" quotePrefix="1" applyNumberFormat="1" applyFont="1" applyFill="1" applyBorder="1" applyAlignment="1">
      <alignment horizontal="left" vertical="top" indent="1"/>
    </xf>
    <xf numFmtId="0" fontId="1" fillId="0" borderId="9" xfId="2" applyFont="1" applyFill="1" applyBorder="1" applyAlignment="1">
      <alignment horizontal="left" vertical="top" indent="1"/>
    </xf>
    <xf numFmtId="0" fontId="1" fillId="0" borderId="4" xfId="2" applyFont="1" applyFill="1" applyBorder="1" applyAlignment="1">
      <alignment horizontal="center" vertical="center"/>
    </xf>
    <xf numFmtId="49" fontId="1" fillId="0" borderId="0" xfId="2" applyNumberFormat="1" applyFont="1" applyFill="1" applyBorder="1" applyAlignment="1">
      <alignment horizontal="left" vertical="top" wrapText="1" indent="1"/>
    </xf>
    <xf numFmtId="0" fontId="1" fillId="0" borderId="5" xfId="2" applyFont="1" applyFill="1" applyBorder="1" applyAlignment="1">
      <alignment horizontal="left" vertical="top" indent="1"/>
    </xf>
    <xf numFmtId="3" fontId="1" fillId="0" borderId="5" xfId="2" applyNumberFormat="1" applyFont="1" applyFill="1" applyBorder="1" applyAlignment="1">
      <alignment horizontal="left" vertical="top" wrapText="1" indent="1"/>
    </xf>
    <xf numFmtId="49" fontId="1" fillId="0" borderId="5" xfId="2" applyNumberFormat="1" applyFont="1" applyFill="1" applyBorder="1" applyAlignment="1">
      <alignment horizontal="left" vertical="top" wrapText="1" indent="1"/>
    </xf>
    <xf numFmtId="0" fontId="1" fillId="0" borderId="0" xfId="1"/>
    <xf numFmtId="0" fontId="1" fillId="0" borderId="0" xfId="1" applyFill="1"/>
    <xf numFmtId="3" fontId="1" fillId="0" borderId="11" xfId="2" applyNumberFormat="1" applyFont="1" applyFill="1" applyBorder="1" applyAlignment="1">
      <alignment horizontal="center"/>
    </xf>
    <xf numFmtId="3" fontId="1" fillId="0" borderId="6" xfId="2" applyNumberFormat="1" applyFont="1" applyFill="1" applyBorder="1" applyAlignment="1">
      <alignment horizontal="left" vertical="top" indent="1"/>
    </xf>
    <xf numFmtId="3" fontId="8" fillId="0" borderId="0" xfId="2" applyNumberFormat="1" applyFont="1" applyFill="1" applyBorder="1" applyAlignment="1">
      <alignment horizontal="right" vertical="justify" wrapText="1"/>
    </xf>
    <xf numFmtId="3" fontId="9" fillId="0" borderId="0" xfId="2" applyNumberFormat="1" applyFont="1" applyFill="1" applyBorder="1" applyAlignment="1">
      <alignment horizontal="left" vertical="justify" wrapText="1"/>
    </xf>
    <xf numFmtId="0" fontId="10" fillId="0" borderId="0" xfId="1" applyFont="1" applyFill="1"/>
    <xf numFmtId="164" fontId="10" fillId="0" borderId="0" xfId="1" applyNumberFormat="1" applyFont="1" applyFill="1"/>
    <xf numFmtId="0" fontId="10" fillId="2" borderId="0" xfId="1" applyFont="1" applyFill="1"/>
    <xf numFmtId="164" fontId="10" fillId="2" borderId="0" xfId="1" applyNumberFormat="1" applyFont="1" applyFill="1"/>
    <xf numFmtId="49" fontId="1" fillId="0" borderId="4" xfId="2" applyNumberFormat="1" applyFont="1" applyFill="1" applyBorder="1" applyAlignment="1">
      <alignment horizontal="center"/>
    </xf>
    <xf numFmtId="3" fontId="1" fillId="0" borderId="0" xfId="2" quotePrefix="1" applyNumberFormat="1" applyFont="1" applyFill="1" applyBorder="1" applyAlignment="1">
      <alignment horizontal="left" vertical="top" wrapText="1" indent="1"/>
    </xf>
    <xf numFmtId="0" fontId="1" fillId="0" borderId="5" xfId="2" quotePrefix="1" applyFont="1" applyFill="1" applyBorder="1" applyAlignment="1">
      <alignment horizontal="left" vertical="top" indent="1"/>
    </xf>
    <xf numFmtId="3" fontId="1" fillId="0" borderId="4" xfId="0" applyNumberFormat="1" applyFont="1" applyFill="1" applyBorder="1" applyAlignment="1">
      <alignment vertical="center"/>
    </xf>
    <xf numFmtId="164" fontId="1" fillId="0" borderId="0" xfId="1" applyNumberFormat="1" applyFont="1" applyFill="1"/>
    <xf numFmtId="0" fontId="5" fillId="0" borderId="3" xfId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 applyProtection="1">
      <alignment horizontal="center" vertical="center"/>
      <protection locked="0"/>
    </xf>
    <xf numFmtId="0" fontId="5" fillId="0" borderId="6" xfId="1" applyFont="1" applyFill="1" applyBorder="1" applyAlignment="1" applyProtection="1">
      <alignment horizontal="center" vertical="center"/>
      <protection locked="0"/>
    </xf>
    <xf numFmtId="0" fontId="1" fillId="0" borderId="0" xfId="2" applyFont="1" applyFill="1" applyBorder="1" applyAlignment="1">
      <alignment horizontal="center"/>
    </xf>
    <xf numFmtId="0" fontId="3" fillId="0" borderId="0" xfId="1" applyFont="1" applyFill="1" applyAlignment="1">
      <alignment horizontal="left"/>
    </xf>
  </cellXfs>
  <cellStyles count="7">
    <cellStyle name="Normalny" xfId="0" builtinId="0"/>
    <cellStyle name="Normalny_FUS" xfId="6"/>
    <cellStyle name="Normalny_Zal_46_PFC-FUS 2014" xfId="2"/>
    <cellStyle name="Normalny_Zal_47_ PFC-FEP 2014" xfId="5"/>
    <cellStyle name="Normalny_Zal_48_PFC-FER 2014 2" xfId="3"/>
    <cellStyle name="Normalny_Zeszyt1 2" xfId="4"/>
    <cellStyle name="Normalny_Zeszyt1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  <sheetName val="Krajowe__p_(2)"/>
      <sheetName val="A_Krajowe"/>
      <sheetName val="Krajowe__p"/>
      <sheetName val="dotacje_inwestycyjne"/>
      <sheetName val="dotacje_nieinwestycyjne"/>
      <sheetName val="razem_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  <sheetName val="PF-NFOŚiGW_część_A_i_B"/>
      <sheetName val="zmiany_części_A_i_B_"/>
      <sheetName val="Baza_danych"/>
      <sheetName val="WSK_P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8"/>
  <sheetViews>
    <sheetView tabSelected="1" view="pageBreakPreview" zoomScaleNormal="100" zoomScaleSheetLayoutView="100" workbookViewId="0">
      <selection activeCell="B1" sqref="B1"/>
    </sheetView>
  </sheetViews>
  <sheetFormatPr defaultColWidth="8.7109375" defaultRowHeight="12.75"/>
  <cols>
    <col min="1" max="1" width="8.7109375" style="62"/>
    <col min="2" max="2" width="28.85546875" style="3" customWidth="1"/>
    <col min="3" max="3" width="10.5703125" style="70" customWidth="1"/>
    <col min="4" max="4" width="113.7109375" style="70" customWidth="1"/>
    <col min="5" max="5" width="21" style="71" customWidth="1"/>
    <col min="6" max="6" width="9.28515625" style="62" customWidth="1"/>
    <col min="7" max="7" width="16.85546875" style="63" customWidth="1"/>
    <col min="8" max="8" width="13.42578125" style="63" bestFit="1" customWidth="1"/>
    <col min="9" max="9" width="12.85546875" style="63" bestFit="1" customWidth="1"/>
    <col min="10" max="10" width="12.140625" style="63" bestFit="1" customWidth="1"/>
    <col min="11" max="11" width="8.7109375" style="63"/>
    <col min="12" max="12" width="12.140625" style="63" bestFit="1" customWidth="1"/>
    <col min="13" max="255" width="8.7109375" style="63"/>
    <col min="256" max="256" width="17.85546875" style="63" customWidth="1"/>
    <col min="257" max="257" width="28.85546875" style="63" customWidth="1"/>
    <col min="258" max="258" width="10.5703125" style="63" customWidth="1"/>
    <col min="259" max="259" width="113.7109375" style="63" customWidth="1"/>
    <col min="260" max="260" width="21" style="63" customWidth="1"/>
    <col min="261" max="261" width="9.28515625" style="63" customWidth="1"/>
    <col min="262" max="262" width="16.85546875" style="63" customWidth="1"/>
    <col min="263" max="263" width="18.5703125" style="63" customWidth="1"/>
    <col min="264" max="264" width="13.42578125" style="63" bestFit="1" customWidth="1"/>
    <col min="265" max="265" width="12.85546875" style="63" bestFit="1" customWidth="1"/>
    <col min="266" max="266" width="12.140625" style="63" bestFit="1" customWidth="1"/>
    <col min="267" max="267" width="8.7109375" style="63"/>
    <col min="268" max="268" width="12.140625" style="63" bestFit="1" customWidth="1"/>
    <col min="269" max="511" width="8.7109375" style="63"/>
    <col min="512" max="512" width="17.85546875" style="63" customWidth="1"/>
    <col min="513" max="513" width="28.85546875" style="63" customWidth="1"/>
    <col min="514" max="514" width="10.5703125" style="63" customWidth="1"/>
    <col min="515" max="515" width="113.7109375" style="63" customWidth="1"/>
    <col min="516" max="516" width="21" style="63" customWidth="1"/>
    <col min="517" max="517" width="9.28515625" style="63" customWidth="1"/>
    <col min="518" max="518" width="16.85546875" style="63" customWidth="1"/>
    <col min="519" max="519" width="18.5703125" style="63" customWidth="1"/>
    <col min="520" max="520" width="13.42578125" style="63" bestFit="1" customWidth="1"/>
    <col min="521" max="521" width="12.85546875" style="63" bestFit="1" customWidth="1"/>
    <col min="522" max="522" width="12.140625" style="63" bestFit="1" customWidth="1"/>
    <col min="523" max="523" width="8.7109375" style="63"/>
    <col min="524" max="524" width="12.140625" style="63" bestFit="1" customWidth="1"/>
    <col min="525" max="767" width="8.7109375" style="63"/>
    <col min="768" max="768" width="17.85546875" style="63" customWidth="1"/>
    <col min="769" max="769" width="28.85546875" style="63" customWidth="1"/>
    <col min="770" max="770" width="10.5703125" style="63" customWidth="1"/>
    <col min="771" max="771" width="113.7109375" style="63" customWidth="1"/>
    <col min="772" max="772" width="21" style="63" customWidth="1"/>
    <col min="773" max="773" width="9.28515625" style="63" customWidth="1"/>
    <col min="774" max="774" width="16.85546875" style="63" customWidth="1"/>
    <col min="775" max="775" width="18.5703125" style="63" customWidth="1"/>
    <col min="776" max="776" width="13.42578125" style="63" bestFit="1" customWidth="1"/>
    <col min="777" max="777" width="12.85546875" style="63" bestFit="1" customWidth="1"/>
    <col min="778" max="778" width="12.140625" style="63" bestFit="1" customWidth="1"/>
    <col min="779" max="779" width="8.7109375" style="63"/>
    <col min="780" max="780" width="12.140625" style="63" bestFit="1" customWidth="1"/>
    <col min="781" max="1023" width="8.7109375" style="63"/>
    <col min="1024" max="1024" width="17.85546875" style="63" customWidth="1"/>
    <col min="1025" max="1025" width="28.85546875" style="63" customWidth="1"/>
    <col min="1026" max="1026" width="10.5703125" style="63" customWidth="1"/>
    <col min="1027" max="1027" width="113.7109375" style="63" customWidth="1"/>
    <col min="1028" max="1028" width="21" style="63" customWidth="1"/>
    <col min="1029" max="1029" width="9.28515625" style="63" customWidth="1"/>
    <col min="1030" max="1030" width="16.85546875" style="63" customWidth="1"/>
    <col min="1031" max="1031" width="18.5703125" style="63" customWidth="1"/>
    <col min="1032" max="1032" width="13.42578125" style="63" bestFit="1" customWidth="1"/>
    <col min="1033" max="1033" width="12.85546875" style="63" bestFit="1" customWidth="1"/>
    <col min="1034" max="1034" width="12.140625" style="63" bestFit="1" customWidth="1"/>
    <col min="1035" max="1035" width="8.7109375" style="63"/>
    <col min="1036" max="1036" width="12.140625" style="63" bestFit="1" customWidth="1"/>
    <col min="1037" max="1279" width="8.7109375" style="63"/>
    <col min="1280" max="1280" width="17.85546875" style="63" customWidth="1"/>
    <col min="1281" max="1281" width="28.85546875" style="63" customWidth="1"/>
    <col min="1282" max="1282" width="10.5703125" style="63" customWidth="1"/>
    <col min="1283" max="1283" width="113.7109375" style="63" customWidth="1"/>
    <col min="1284" max="1284" width="21" style="63" customWidth="1"/>
    <col min="1285" max="1285" width="9.28515625" style="63" customWidth="1"/>
    <col min="1286" max="1286" width="16.85546875" style="63" customWidth="1"/>
    <col min="1287" max="1287" width="18.5703125" style="63" customWidth="1"/>
    <col min="1288" max="1288" width="13.42578125" style="63" bestFit="1" customWidth="1"/>
    <col min="1289" max="1289" width="12.85546875" style="63" bestFit="1" customWidth="1"/>
    <col min="1290" max="1290" width="12.140625" style="63" bestFit="1" customWidth="1"/>
    <col min="1291" max="1291" width="8.7109375" style="63"/>
    <col min="1292" max="1292" width="12.140625" style="63" bestFit="1" customWidth="1"/>
    <col min="1293" max="1535" width="8.7109375" style="63"/>
    <col min="1536" max="1536" width="17.85546875" style="63" customWidth="1"/>
    <col min="1537" max="1537" width="28.85546875" style="63" customWidth="1"/>
    <col min="1538" max="1538" width="10.5703125" style="63" customWidth="1"/>
    <col min="1539" max="1539" width="113.7109375" style="63" customWidth="1"/>
    <col min="1540" max="1540" width="21" style="63" customWidth="1"/>
    <col min="1541" max="1541" width="9.28515625" style="63" customWidth="1"/>
    <col min="1542" max="1542" width="16.85546875" style="63" customWidth="1"/>
    <col min="1543" max="1543" width="18.5703125" style="63" customWidth="1"/>
    <col min="1544" max="1544" width="13.42578125" style="63" bestFit="1" customWidth="1"/>
    <col min="1545" max="1545" width="12.85546875" style="63" bestFit="1" customWidth="1"/>
    <col min="1546" max="1546" width="12.140625" style="63" bestFit="1" customWidth="1"/>
    <col min="1547" max="1547" width="8.7109375" style="63"/>
    <col min="1548" max="1548" width="12.140625" style="63" bestFit="1" customWidth="1"/>
    <col min="1549" max="1791" width="8.7109375" style="63"/>
    <col min="1792" max="1792" width="17.85546875" style="63" customWidth="1"/>
    <col min="1793" max="1793" width="28.85546875" style="63" customWidth="1"/>
    <col min="1794" max="1794" width="10.5703125" style="63" customWidth="1"/>
    <col min="1795" max="1795" width="113.7109375" style="63" customWidth="1"/>
    <col min="1796" max="1796" width="21" style="63" customWidth="1"/>
    <col min="1797" max="1797" width="9.28515625" style="63" customWidth="1"/>
    <col min="1798" max="1798" width="16.85546875" style="63" customWidth="1"/>
    <col min="1799" max="1799" width="18.5703125" style="63" customWidth="1"/>
    <col min="1800" max="1800" width="13.42578125" style="63" bestFit="1" customWidth="1"/>
    <col min="1801" max="1801" width="12.85546875" style="63" bestFit="1" customWidth="1"/>
    <col min="1802" max="1802" width="12.140625" style="63" bestFit="1" customWidth="1"/>
    <col min="1803" max="1803" width="8.7109375" style="63"/>
    <col min="1804" max="1804" width="12.140625" style="63" bestFit="1" customWidth="1"/>
    <col min="1805" max="2047" width="8.7109375" style="63"/>
    <col min="2048" max="2048" width="17.85546875" style="63" customWidth="1"/>
    <col min="2049" max="2049" width="28.85546875" style="63" customWidth="1"/>
    <col min="2050" max="2050" width="10.5703125" style="63" customWidth="1"/>
    <col min="2051" max="2051" width="113.7109375" style="63" customWidth="1"/>
    <col min="2052" max="2052" width="21" style="63" customWidth="1"/>
    <col min="2053" max="2053" width="9.28515625" style="63" customWidth="1"/>
    <col min="2054" max="2054" width="16.85546875" style="63" customWidth="1"/>
    <col min="2055" max="2055" width="18.5703125" style="63" customWidth="1"/>
    <col min="2056" max="2056" width="13.42578125" style="63" bestFit="1" customWidth="1"/>
    <col min="2057" max="2057" width="12.85546875" style="63" bestFit="1" customWidth="1"/>
    <col min="2058" max="2058" width="12.140625" style="63" bestFit="1" customWidth="1"/>
    <col min="2059" max="2059" width="8.7109375" style="63"/>
    <col min="2060" max="2060" width="12.140625" style="63" bestFit="1" customWidth="1"/>
    <col min="2061" max="2303" width="8.7109375" style="63"/>
    <col min="2304" max="2304" width="17.85546875" style="63" customWidth="1"/>
    <col min="2305" max="2305" width="28.85546875" style="63" customWidth="1"/>
    <col min="2306" max="2306" width="10.5703125" style="63" customWidth="1"/>
    <col min="2307" max="2307" width="113.7109375" style="63" customWidth="1"/>
    <col min="2308" max="2308" width="21" style="63" customWidth="1"/>
    <col min="2309" max="2309" width="9.28515625" style="63" customWidth="1"/>
    <col min="2310" max="2310" width="16.85546875" style="63" customWidth="1"/>
    <col min="2311" max="2311" width="18.5703125" style="63" customWidth="1"/>
    <col min="2312" max="2312" width="13.42578125" style="63" bestFit="1" customWidth="1"/>
    <col min="2313" max="2313" width="12.85546875" style="63" bestFit="1" customWidth="1"/>
    <col min="2314" max="2314" width="12.140625" style="63" bestFit="1" customWidth="1"/>
    <col min="2315" max="2315" width="8.7109375" style="63"/>
    <col min="2316" max="2316" width="12.140625" style="63" bestFit="1" customWidth="1"/>
    <col min="2317" max="2559" width="8.7109375" style="63"/>
    <col min="2560" max="2560" width="17.85546875" style="63" customWidth="1"/>
    <col min="2561" max="2561" width="28.85546875" style="63" customWidth="1"/>
    <col min="2562" max="2562" width="10.5703125" style="63" customWidth="1"/>
    <col min="2563" max="2563" width="113.7109375" style="63" customWidth="1"/>
    <col min="2564" max="2564" width="21" style="63" customWidth="1"/>
    <col min="2565" max="2565" width="9.28515625" style="63" customWidth="1"/>
    <col min="2566" max="2566" width="16.85546875" style="63" customWidth="1"/>
    <col min="2567" max="2567" width="18.5703125" style="63" customWidth="1"/>
    <col min="2568" max="2568" width="13.42578125" style="63" bestFit="1" customWidth="1"/>
    <col min="2569" max="2569" width="12.85546875" style="63" bestFit="1" customWidth="1"/>
    <col min="2570" max="2570" width="12.140625" style="63" bestFit="1" customWidth="1"/>
    <col min="2571" max="2571" width="8.7109375" style="63"/>
    <col min="2572" max="2572" width="12.140625" style="63" bestFit="1" customWidth="1"/>
    <col min="2573" max="2815" width="8.7109375" style="63"/>
    <col min="2816" max="2816" width="17.85546875" style="63" customWidth="1"/>
    <col min="2817" max="2817" width="28.85546875" style="63" customWidth="1"/>
    <col min="2818" max="2818" width="10.5703125" style="63" customWidth="1"/>
    <col min="2819" max="2819" width="113.7109375" style="63" customWidth="1"/>
    <col min="2820" max="2820" width="21" style="63" customWidth="1"/>
    <col min="2821" max="2821" width="9.28515625" style="63" customWidth="1"/>
    <col min="2822" max="2822" width="16.85546875" style="63" customWidth="1"/>
    <col min="2823" max="2823" width="18.5703125" style="63" customWidth="1"/>
    <col min="2824" max="2824" width="13.42578125" style="63" bestFit="1" customWidth="1"/>
    <col min="2825" max="2825" width="12.85546875" style="63" bestFit="1" customWidth="1"/>
    <col min="2826" max="2826" width="12.140625" style="63" bestFit="1" customWidth="1"/>
    <col min="2827" max="2827" width="8.7109375" style="63"/>
    <col min="2828" max="2828" width="12.140625" style="63" bestFit="1" customWidth="1"/>
    <col min="2829" max="3071" width="8.7109375" style="63"/>
    <col min="3072" max="3072" width="17.85546875" style="63" customWidth="1"/>
    <col min="3073" max="3073" width="28.85546875" style="63" customWidth="1"/>
    <col min="3074" max="3074" width="10.5703125" style="63" customWidth="1"/>
    <col min="3075" max="3075" width="113.7109375" style="63" customWidth="1"/>
    <col min="3076" max="3076" width="21" style="63" customWidth="1"/>
    <col min="3077" max="3077" width="9.28515625" style="63" customWidth="1"/>
    <col min="3078" max="3078" width="16.85546875" style="63" customWidth="1"/>
    <col min="3079" max="3079" width="18.5703125" style="63" customWidth="1"/>
    <col min="3080" max="3080" width="13.42578125" style="63" bestFit="1" customWidth="1"/>
    <col min="3081" max="3081" width="12.85546875" style="63" bestFit="1" customWidth="1"/>
    <col min="3082" max="3082" width="12.140625" style="63" bestFit="1" customWidth="1"/>
    <col min="3083" max="3083" width="8.7109375" style="63"/>
    <col min="3084" max="3084" width="12.140625" style="63" bestFit="1" customWidth="1"/>
    <col min="3085" max="3327" width="8.7109375" style="63"/>
    <col min="3328" max="3328" width="17.85546875" style="63" customWidth="1"/>
    <col min="3329" max="3329" width="28.85546875" style="63" customWidth="1"/>
    <col min="3330" max="3330" width="10.5703125" style="63" customWidth="1"/>
    <col min="3331" max="3331" width="113.7109375" style="63" customWidth="1"/>
    <col min="3332" max="3332" width="21" style="63" customWidth="1"/>
    <col min="3333" max="3333" width="9.28515625" style="63" customWidth="1"/>
    <col min="3334" max="3334" width="16.85546875" style="63" customWidth="1"/>
    <col min="3335" max="3335" width="18.5703125" style="63" customWidth="1"/>
    <col min="3336" max="3336" width="13.42578125" style="63" bestFit="1" customWidth="1"/>
    <col min="3337" max="3337" width="12.85546875" style="63" bestFit="1" customWidth="1"/>
    <col min="3338" max="3338" width="12.140625" style="63" bestFit="1" customWidth="1"/>
    <col min="3339" max="3339" width="8.7109375" style="63"/>
    <col min="3340" max="3340" width="12.140625" style="63" bestFit="1" customWidth="1"/>
    <col min="3341" max="3583" width="8.7109375" style="63"/>
    <col min="3584" max="3584" width="17.85546875" style="63" customWidth="1"/>
    <col min="3585" max="3585" width="28.85546875" style="63" customWidth="1"/>
    <col min="3586" max="3586" width="10.5703125" style="63" customWidth="1"/>
    <col min="3587" max="3587" width="113.7109375" style="63" customWidth="1"/>
    <col min="3588" max="3588" width="21" style="63" customWidth="1"/>
    <col min="3589" max="3589" width="9.28515625" style="63" customWidth="1"/>
    <col min="3590" max="3590" width="16.85546875" style="63" customWidth="1"/>
    <col min="3591" max="3591" width="18.5703125" style="63" customWidth="1"/>
    <col min="3592" max="3592" width="13.42578125" style="63" bestFit="1" customWidth="1"/>
    <col min="3593" max="3593" width="12.85546875" style="63" bestFit="1" customWidth="1"/>
    <col min="3594" max="3594" width="12.140625" style="63" bestFit="1" customWidth="1"/>
    <col min="3595" max="3595" width="8.7109375" style="63"/>
    <col min="3596" max="3596" width="12.140625" style="63" bestFit="1" customWidth="1"/>
    <col min="3597" max="3839" width="8.7109375" style="63"/>
    <col min="3840" max="3840" width="17.85546875" style="63" customWidth="1"/>
    <col min="3841" max="3841" width="28.85546875" style="63" customWidth="1"/>
    <col min="3842" max="3842" width="10.5703125" style="63" customWidth="1"/>
    <col min="3843" max="3843" width="113.7109375" style="63" customWidth="1"/>
    <col min="3844" max="3844" width="21" style="63" customWidth="1"/>
    <col min="3845" max="3845" width="9.28515625" style="63" customWidth="1"/>
    <col min="3846" max="3846" width="16.85546875" style="63" customWidth="1"/>
    <col min="3847" max="3847" width="18.5703125" style="63" customWidth="1"/>
    <col min="3848" max="3848" width="13.42578125" style="63" bestFit="1" customWidth="1"/>
    <col min="3849" max="3849" width="12.85546875" style="63" bestFit="1" customWidth="1"/>
    <col min="3850" max="3850" width="12.140625" style="63" bestFit="1" customWidth="1"/>
    <col min="3851" max="3851" width="8.7109375" style="63"/>
    <col min="3852" max="3852" width="12.140625" style="63" bestFit="1" customWidth="1"/>
    <col min="3853" max="4095" width="8.7109375" style="63"/>
    <col min="4096" max="4096" width="17.85546875" style="63" customWidth="1"/>
    <col min="4097" max="4097" width="28.85546875" style="63" customWidth="1"/>
    <col min="4098" max="4098" width="10.5703125" style="63" customWidth="1"/>
    <col min="4099" max="4099" width="113.7109375" style="63" customWidth="1"/>
    <col min="4100" max="4100" width="21" style="63" customWidth="1"/>
    <col min="4101" max="4101" width="9.28515625" style="63" customWidth="1"/>
    <col min="4102" max="4102" width="16.85546875" style="63" customWidth="1"/>
    <col min="4103" max="4103" width="18.5703125" style="63" customWidth="1"/>
    <col min="4104" max="4104" width="13.42578125" style="63" bestFit="1" customWidth="1"/>
    <col min="4105" max="4105" width="12.85546875" style="63" bestFit="1" customWidth="1"/>
    <col min="4106" max="4106" width="12.140625" style="63" bestFit="1" customWidth="1"/>
    <col min="4107" max="4107" width="8.7109375" style="63"/>
    <col min="4108" max="4108" width="12.140625" style="63" bestFit="1" customWidth="1"/>
    <col min="4109" max="4351" width="8.7109375" style="63"/>
    <col min="4352" max="4352" width="17.85546875" style="63" customWidth="1"/>
    <col min="4353" max="4353" width="28.85546875" style="63" customWidth="1"/>
    <col min="4354" max="4354" width="10.5703125" style="63" customWidth="1"/>
    <col min="4355" max="4355" width="113.7109375" style="63" customWidth="1"/>
    <col min="4356" max="4356" width="21" style="63" customWidth="1"/>
    <col min="4357" max="4357" width="9.28515625" style="63" customWidth="1"/>
    <col min="4358" max="4358" width="16.85546875" style="63" customWidth="1"/>
    <col min="4359" max="4359" width="18.5703125" style="63" customWidth="1"/>
    <col min="4360" max="4360" width="13.42578125" style="63" bestFit="1" customWidth="1"/>
    <col min="4361" max="4361" width="12.85546875" style="63" bestFit="1" customWidth="1"/>
    <col min="4362" max="4362" width="12.140625" style="63" bestFit="1" customWidth="1"/>
    <col min="4363" max="4363" width="8.7109375" style="63"/>
    <col min="4364" max="4364" width="12.140625" style="63" bestFit="1" customWidth="1"/>
    <col min="4365" max="4607" width="8.7109375" style="63"/>
    <col min="4608" max="4608" width="17.85546875" style="63" customWidth="1"/>
    <col min="4609" max="4609" width="28.85546875" style="63" customWidth="1"/>
    <col min="4610" max="4610" width="10.5703125" style="63" customWidth="1"/>
    <col min="4611" max="4611" width="113.7109375" style="63" customWidth="1"/>
    <col min="4612" max="4612" width="21" style="63" customWidth="1"/>
    <col min="4613" max="4613" width="9.28515625" style="63" customWidth="1"/>
    <col min="4614" max="4614" width="16.85546875" style="63" customWidth="1"/>
    <col min="4615" max="4615" width="18.5703125" style="63" customWidth="1"/>
    <col min="4616" max="4616" width="13.42578125" style="63" bestFit="1" customWidth="1"/>
    <col min="4617" max="4617" width="12.85546875" style="63" bestFit="1" customWidth="1"/>
    <col min="4618" max="4618" width="12.140625" style="63" bestFit="1" customWidth="1"/>
    <col min="4619" max="4619" width="8.7109375" style="63"/>
    <col min="4620" max="4620" width="12.140625" style="63" bestFit="1" customWidth="1"/>
    <col min="4621" max="4863" width="8.7109375" style="63"/>
    <col min="4864" max="4864" width="17.85546875" style="63" customWidth="1"/>
    <col min="4865" max="4865" width="28.85546875" style="63" customWidth="1"/>
    <col min="4866" max="4866" width="10.5703125" style="63" customWidth="1"/>
    <col min="4867" max="4867" width="113.7109375" style="63" customWidth="1"/>
    <col min="4868" max="4868" width="21" style="63" customWidth="1"/>
    <col min="4869" max="4869" width="9.28515625" style="63" customWidth="1"/>
    <col min="4870" max="4870" width="16.85546875" style="63" customWidth="1"/>
    <col min="4871" max="4871" width="18.5703125" style="63" customWidth="1"/>
    <col min="4872" max="4872" width="13.42578125" style="63" bestFit="1" customWidth="1"/>
    <col min="4873" max="4873" width="12.85546875" style="63" bestFit="1" customWidth="1"/>
    <col min="4874" max="4874" width="12.140625" style="63" bestFit="1" customWidth="1"/>
    <col min="4875" max="4875" width="8.7109375" style="63"/>
    <col min="4876" max="4876" width="12.140625" style="63" bestFit="1" customWidth="1"/>
    <col min="4877" max="5119" width="8.7109375" style="63"/>
    <col min="5120" max="5120" width="17.85546875" style="63" customWidth="1"/>
    <col min="5121" max="5121" width="28.85546875" style="63" customWidth="1"/>
    <col min="5122" max="5122" width="10.5703125" style="63" customWidth="1"/>
    <col min="5123" max="5123" width="113.7109375" style="63" customWidth="1"/>
    <col min="5124" max="5124" width="21" style="63" customWidth="1"/>
    <col min="5125" max="5125" width="9.28515625" style="63" customWidth="1"/>
    <col min="5126" max="5126" width="16.85546875" style="63" customWidth="1"/>
    <col min="5127" max="5127" width="18.5703125" style="63" customWidth="1"/>
    <col min="5128" max="5128" width="13.42578125" style="63" bestFit="1" customWidth="1"/>
    <col min="5129" max="5129" width="12.85546875" style="63" bestFit="1" customWidth="1"/>
    <col min="5130" max="5130" width="12.140625" style="63" bestFit="1" customWidth="1"/>
    <col min="5131" max="5131" width="8.7109375" style="63"/>
    <col min="5132" max="5132" width="12.140625" style="63" bestFit="1" customWidth="1"/>
    <col min="5133" max="5375" width="8.7109375" style="63"/>
    <col min="5376" max="5376" width="17.85546875" style="63" customWidth="1"/>
    <col min="5377" max="5377" width="28.85546875" style="63" customWidth="1"/>
    <col min="5378" max="5378" width="10.5703125" style="63" customWidth="1"/>
    <col min="5379" max="5379" width="113.7109375" style="63" customWidth="1"/>
    <col min="5380" max="5380" width="21" style="63" customWidth="1"/>
    <col min="5381" max="5381" width="9.28515625" style="63" customWidth="1"/>
    <col min="5382" max="5382" width="16.85546875" style="63" customWidth="1"/>
    <col min="5383" max="5383" width="18.5703125" style="63" customWidth="1"/>
    <col min="5384" max="5384" width="13.42578125" style="63" bestFit="1" customWidth="1"/>
    <col min="5385" max="5385" width="12.85546875" style="63" bestFit="1" customWidth="1"/>
    <col min="5386" max="5386" width="12.140625" style="63" bestFit="1" customWidth="1"/>
    <col min="5387" max="5387" width="8.7109375" style="63"/>
    <col min="5388" max="5388" width="12.140625" style="63" bestFit="1" customWidth="1"/>
    <col min="5389" max="5631" width="8.7109375" style="63"/>
    <col min="5632" max="5632" width="17.85546875" style="63" customWidth="1"/>
    <col min="5633" max="5633" width="28.85546875" style="63" customWidth="1"/>
    <col min="5634" max="5634" width="10.5703125" style="63" customWidth="1"/>
    <col min="5635" max="5635" width="113.7109375" style="63" customWidth="1"/>
    <col min="5636" max="5636" width="21" style="63" customWidth="1"/>
    <col min="5637" max="5637" width="9.28515625" style="63" customWidth="1"/>
    <col min="5638" max="5638" width="16.85546875" style="63" customWidth="1"/>
    <col min="5639" max="5639" width="18.5703125" style="63" customWidth="1"/>
    <col min="5640" max="5640" width="13.42578125" style="63" bestFit="1" customWidth="1"/>
    <col min="5641" max="5641" width="12.85546875" style="63" bestFit="1" customWidth="1"/>
    <col min="5642" max="5642" width="12.140625" style="63" bestFit="1" customWidth="1"/>
    <col min="5643" max="5643" width="8.7109375" style="63"/>
    <col min="5644" max="5644" width="12.140625" style="63" bestFit="1" customWidth="1"/>
    <col min="5645" max="5887" width="8.7109375" style="63"/>
    <col min="5888" max="5888" width="17.85546875" style="63" customWidth="1"/>
    <col min="5889" max="5889" width="28.85546875" style="63" customWidth="1"/>
    <col min="5890" max="5890" width="10.5703125" style="63" customWidth="1"/>
    <col min="5891" max="5891" width="113.7109375" style="63" customWidth="1"/>
    <col min="5892" max="5892" width="21" style="63" customWidth="1"/>
    <col min="5893" max="5893" width="9.28515625" style="63" customWidth="1"/>
    <col min="5894" max="5894" width="16.85546875" style="63" customWidth="1"/>
    <col min="5895" max="5895" width="18.5703125" style="63" customWidth="1"/>
    <col min="5896" max="5896" width="13.42578125" style="63" bestFit="1" customWidth="1"/>
    <col min="5897" max="5897" width="12.85546875" style="63" bestFit="1" customWidth="1"/>
    <col min="5898" max="5898" width="12.140625" style="63" bestFit="1" customWidth="1"/>
    <col min="5899" max="5899" width="8.7109375" style="63"/>
    <col min="5900" max="5900" width="12.140625" style="63" bestFit="1" customWidth="1"/>
    <col min="5901" max="6143" width="8.7109375" style="63"/>
    <col min="6144" max="6144" width="17.85546875" style="63" customWidth="1"/>
    <col min="6145" max="6145" width="28.85546875" style="63" customWidth="1"/>
    <col min="6146" max="6146" width="10.5703125" style="63" customWidth="1"/>
    <col min="6147" max="6147" width="113.7109375" style="63" customWidth="1"/>
    <col min="6148" max="6148" width="21" style="63" customWidth="1"/>
    <col min="6149" max="6149" width="9.28515625" style="63" customWidth="1"/>
    <col min="6150" max="6150" width="16.85546875" style="63" customWidth="1"/>
    <col min="6151" max="6151" width="18.5703125" style="63" customWidth="1"/>
    <col min="6152" max="6152" width="13.42578125" style="63" bestFit="1" customWidth="1"/>
    <col min="6153" max="6153" width="12.85546875" style="63" bestFit="1" customWidth="1"/>
    <col min="6154" max="6154" width="12.140625" style="63" bestFit="1" customWidth="1"/>
    <col min="6155" max="6155" width="8.7109375" style="63"/>
    <col min="6156" max="6156" width="12.140625" style="63" bestFit="1" customWidth="1"/>
    <col min="6157" max="6399" width="8.7109375" style="63"/>
    <col min="6400" max="6400" width="17.85546875" style="63" customWidth="1"/>
    <col min="6401" max="6401" width="28.85546875" style="63" customWidth="1"/>
    <col min="6402" max="6402" width="10.5703125" style="63" customWidth="1"/>
    <col min="6403" max="6403" width="113.7109375" style="63" customWidth="1"/>
    <col min="6404" max="6404" width="21" style="63" customWidth="1"/>
    <col min="6405" max="6405" width="9.28515625" style="63" customWidth="1"/>
    <col min="6406" max="6406" width="16.85546875" style="63" customWidth="1"/>
    <col min="6407" max="6407" width="18.5703125" style="63" customWidth="1"/>
    <col min="6408" max="6408" width="13.42578125" style="63" bestFit="1" customWidth="1"/>
    <col min="6409" max="6409" width="12.85546875" style="63" bestFit="1" customWidth="1"/>
    <col min="6410" max="6410" width="12.140625" style="63" bestFit="1" customWidth="1"/>
    <col min="6411" max="6411" width="8.7109375" style="63"/>
    <col min="6412" max="6412" width="12.140625" style="63" bestFit="1" customWidth="1"/>
    <col min="6413" max="6655" width="8.7109375" style="63"/>
    <col min="6656" max="6656" width="17.85546875" style="63" customWidth="1"/>
    <col min="6657" max="6657" width="28.85546875" style="63" customWidth="1"/>
    <col min="6658" max="6658" width="10.5703125" style="63" customWidth="1"/>
    <col min="6659" max="6659" width="113.7109375" style="63" customWidth="1"/>
    <col min="6660" max="6660" width="21" style="63" customWidth="1"/>
    <col min="6661" max="6661" width="9.28515625" style="63" customWidth="1"/>
    <col min="6662" max="6662" width="16.85546875" style="63" customWidth="1"/>
    <col min="6663" max="6663" width="18.5703125" style="63" customWidth="1"/>
    <col min="6664" max="6664" width="13.42578125" style="63" bestFit="1" customWidth="1"/>
    <col min="6665" max="6665" width="12.85546875" style="63" bestFit="1" customWidth="1"/>
    <col min="6666" max="6666" width="12.140625" style="63" bestFit="1" customWidth="1"/>
    <col min="6667" max="6667" width="8.7109375" style="63"/>
    <col min="6668" max="6668" width="12.140625" style="63" bestFit="1" customWidth="1"/>
    <col min="6669" max="6911" width="8.7109375" style="63"/>
    <col min="6912" max="6912" width="17.85546875" style="63" customWidth="1"/>
    <col min="6913" max="6913" width="28.85546875" style="63" customWidth="1"/>
    <col min="6914" max="6914" width="10.5703125" style="63" customWidth="1"/>
    <col min="6915" max="6915" width="113.7109375" style="63" customWidth="1"/>
    <col min="6916" max="6916" width="21" style="63" customWidth="1"/>
    <col min="6917" max="6917" width="9.28515625" style="63" customWidth="1"/>
    <col min="6918" max="6918" width="16.85546875" style="63" customWidth="1"/>
    <col min="6919" max="6919" width="18.5703125" style="63" customWidth="1"/>
    <col min="6920" max="6920" width="13.42578125" style="63" bestFit="1" customWidth="1"/>
    <col min="6921" max="6921" width="12.85546875" style="63" bestFit="1" customWidth="1"/>
    <col min="6922" max="6922" width="12.140625" style="63" bestFit="1" customWidth="1"/>
    <col min="6923" max="6923" width="8.7109375" style="63"/>
    <col min="6924" max="6924" width="12.140625" style="63" bestFit="1" customWidth="1"/>
    <col min="6925" max="7167" width="8.7109375" style="63"/>
    <col min="7168" max="7168" width="17.85546875" style="63" customWidth="1"/>
    <col min="7169" max="7169" width="28.85546875" style="63" customWidth="1"/>
    <col min="7170" max="7170" width="10.5703125" style="63" customWidth="1"/>
    <col min="7171" max="7171" width="113.7109375" style="63" customWidth="1"/>
    <col min="7172" max="7172" width="21" style="63" customWidth="1"/>
    <col min="7173" max="7173" width="9.28515625" style="63" customWidth="1"/>
    <col min="7174" max="7174" width="16.85546875" style="63" customWidth="1"/>
    <col min="7175" max="7175" width="18.5703125" style="63" customWidth="1"/>
    <col min="7176" max="7176" width="13.42578125" style="63" bestFit="1" customWidth="1"/>
    <col min="7177" max="7177" width="12.85546875" style="63" bestFit="1" customWidth="1"/>
    <col min="7178" max="7178" width="12.140625" style="63" bestFit="1" customWidth="1"/>
    <col min="7179" max="7179" width="8.7109375" style="63"/>
    <col min="7180" max="7180" width="12.140625" style="63" bestFit="1" customWidth="1"/>
    <col min="7181" max="7423" width="8.7109375" style="63"/>
    <col min="7424" max="7424" width="17.85546875" style="63" customWidth="1"/>
    <col min="7425" max="7425" width="28.85546875" style="63" customWidth="1"/>
    <col min="7426" max="7426" width="10.5703125" style="63" customWidth="1"/>
    <col min="7427" max="7427" width="113.7109375" style="63" customWidth="1"/>
    <col min="7428" max="7428" width="21" style="63" customWidth="1"/>
    <col min="7429" max="7429" width="9.28515625" style="63" customWidth="1"/>
    <col min="7430" max="7430" width="16.85546875" style="63" customWidth="1"/>
    <col min="7431" max="7431" width="18.5703125" style="63" customWidth="1"/>
    <col min="7432" max="7432" width="13.42578125" style="63" bestFit="1" customWidth="1"/>
    <col min="7433" max="7433" width="12.85546875" style="63" bestFit="1" customWidth="1"/>
    <col min="7434" max="7434" width="12.140625" style="63" bestFit="1" customWidth="1"/>
    <col min="7435" max="7435" width="8.7109375" style="63"/>
    <col min="7436" max="7436" width="12.140625" style="63" bestFit="1" customWidth="1"/>
    <col min="7437" max="7679" width="8.7109375" style="63"/>
    <col min="7680" max="7680" width="17.85546875" style="63" customWidth="1"/>
    <col min="7681" max="7681" width="28.85546875" style="63" customWidth="1"/>
    <col min="7682" max="7682" width="10.5703125" style="63" customWidth="1"/>
    <col min="7683" max="7683" width="113.7109375" style="63" customWidth="1"/>
    <col min="7684" max="7684" width="21" style="63" customWidth="1"/>
    <col min="7685" max="7685" width="9.28515625" style="63" customWidth="1"/>
    <col min="7686" max="7686" width="16.85546875" style="63" customWidth="1"/>
    <col min="7687" max="7687" width="18.5703125" style="63" customWidth="1"/>
    <col min="7688" max="7688" width="13.42578125" style="63" bestFit="1" customWidth="1"/>
    <col min="7689" max="7689" width="12.85546875" style="63" bestFit="1" customWidth="1"/>
    <col min="7690" max="7690" width="12.140625" style="63" bestFit="1" customWidth="1"/>
    <col min="7691" max="7691" width="8.7109375" style="63"/>
    <col min="7692" max="7692" width="12.140625" style="63" bestFit="1" customWidth="1"/>
    <col min="7693" max="7935" width="8.7109375" style="63"/>
    <col min="7936" max="7936" width="17.85546875" style="63" customWidth="1"/>
    <col min="7937" max="7937" width="28.85546875" style="63" customWidth="1"/>
    <col min="7938" max="7938" width="10.5703125" style="63" customWidth="1"/>
    <col min="7939" max="7939" width="113.7109375" style="63" customWidth="1"/>
    <col min="7940" max="7940" width="21" style="63" customWidth="1"/>
    <col min="7941" max="7941" width="9.28515625" style="63" customWidth="1"/>
    <col min="7942" max="7942" width="16.85546875" style="63" customWidth="1"/>
    <col min="7943" max="7943" width="18.5703125" style="63" customWidth="1"/>
    <col min="7944" max="7944" width="13.42578125" style="63" bestFit="1" customWidth="1"/>
    <col min="7945" max="7945" width="12.85546875" style="63" bestFit="1" customWidth="1"/>
    <col min="7946" max="7946" width="12.140625" style="63" bestFit="1" customWidth="1"/>
    <col min="7947" max="7947" width="8.7109375" style="63"/>
    <col min="7948" max="7948" width="12.140625" style="63" bestFit="1" customWidth="1"/>
    <col min="7949" max="8191" width="8.7109375" style="63"/>
    <col min="8192" max="8192" width="17.85546875" style="63" customWidth="1"/>
    <col min="8193" max="8193" width="28.85546875" style="63" customWidth="1"/>
    <col min="8194" max="8194" width="10.5703125" style="63" customWidth="1"/>
    <col min="8195" max="8195" width="113.7109375" style="63" customWidth="1"/>
    <col min="8196" max="8196" width="21" style="63" customWidth="1"/>
    <col min="8197" max="8197" width="9.28515625" style="63" customWidth="1"/>
    <col min="8198" max="8198" width="16.85546875" style="63" customWidth="1"/>
    <col min="8199" max="8199" width="18.5703125" style="63" customWidth="1"/>
    <col min="8200" max="8200" width="13.42578125" style="63" bestFit="1" customWidth="1"/>
    <col min="8201" max="8201" width="12.85546875" style="63" bestFit="1" customWidth="1"/>
    <col min="8202" max="8202" width="12.140625" style="63" bestFit="1" customWidth="1"/>
    <col min="8203" max="8203" width="8.7109375" style="63"/>
    <col min="8204" max="8204" width="12.140625" style="63" bestFit="1" customWidth="1"/>
    <col min="8205" max="8447" width="8.7109375" style="63"/>
    <col min="8448" max="8448" width="17.85546875" style="63" customWidth="1"/>
    <col min="8449" max="8449" width="28.85546875" style="63" customWidth="1"/>
    <col min="8450" max="8450" width="10.5703125" style="63" customWidth="1"/>
    <col min="8451" max="8451" width="113.7109375" style="63" customWidth="1"/>
    <col min="8452" max="8452" width="21" style="63" customWidth="1"/>
    <col min="8453" max="8453" width="9.28515625" style="63" customWidth="1"/>
    <col min="8454" max="8454" width="16.85546875" style="63" customWidth="1"/>
    <col min="8455" max="8455" width="18.5703125" style="63" customWidth="1"/>
    <col min="8456" max="8456" width="13.42578125" style="63" bestFit="1" customWidth="1"/>
    <col min="8457" max="8457" width="12.85546875" style="63" bestFit="1" customWidth="1"/>
    <col min="8458" max="8458" width="12.140625" style="63" bestFit="1" customWidth="1"/>
    <col min="8459" max="8459" width="8.7109375" style="63"/>
    <col min="8460" max="8460" width="12.140625" style="63" bestFit="1" customWidth="1"/>
    <col min="8461" max="8703" width="8.7109375" style="63"/>
    <col min="8704" max="8704" width="17.85546875" style="63" customWidth="1"/>
    <col min="8705" max="8705" width="28.85546875" style="63" customWidth="1"/>
    <col min="8706" max="8706" width="10.5703125" style="63" customWidth="1"/>
    <col min="8707" max="8707" width="113.7109375" style="63" customWidth="1"/>
    <col min="8708" max="8708" width="21" style="63" customWidth="1"/>
    <col min="8709" max="8709" width="9.28515625" style="63" customWidth="1"/>
    <col min="8710" max="8710" width="16.85546875" style="63" customWidth="1"/>
    <col min="8711" max="8711" width="18.5703125" style="63" customWidth="1"/>
    <col min="8712" max="8712" width="13.42578125" style="63" bestFit="1" customWidth="1"/>
    <col min="8713" max="8713" width="12.85546875" style="63" bestFit="1" customWidth="1"/>
    <col min="8714" max="8714" width="12.140625" style="63" bestFit="1" customWidth="1"/>
    <col min="8715" max="8715" width="8.7109375" style="63"/>
    <col min="8716" max="8716" width="12.140625" style="63" bestFit="1" customWidth="1"/>
    <col min="8717" max="8959" width="8.7109375" style="63"/>
    <col min="8960" max="8960" width="17.85546875" style="63" customWidth="1"/>
    <col min="8961" max="8961" width="28.85546875" style="63" customWidth="1"/>
    <col min="8962" max="8962" width="10.5703125" style="63" customWidth="1"/>
    <col min="8963" max="8963" width="113.7109375" style="63" customWidth="1"/>
    <col min="8964" max="8964" width="21" style="63" customWidth="1"/>
    <col min="8965" max="8965" width="9.28515625" style="63" customWidth="1"/>
    <col min="8966" max="8966" width="16.85546875" style="63" customWidth="1"/>
    <col min="8967" max="8967" width="18.5703125" style="63" customWidth="1"/>
    <col min="8968" max="8968" width="13.42578125" style="63" bestFit="1" customWidth="1"/>
    <col min="8969" max="8969" width="12.85546875" style="63" bestFit="1" customWidth="1"/>
    <col min="8970" max="8970" width="12.140625" style="63" bestFit="1" customWidth="1"/>
    <col min="8971" max="8971" width="8.7109375" style="63"/>
    <col min="8972" max="8972" width="12.140625" style="63" bestFit="1" customWidth="1"/>
    <col min="8973" max="9215" width="8.7109375" style="63"/>
    <col min="9216" max="9216" width="17.85546875" style="63" customWidth="1"/>
    <col min="9217" max="9217" width="28.85546875" style="63" customWidth="1"/>
    <col min="9218" max="9218" width="10.5703125" style="63" customWidth="1"/>
    <col min="9219" max="9219" width="113.7109375" style="63" customWidth="1"/>
    <col min="9220" max="9220" width="21" style="63" customWidth="1"/>
    <col min="9221" max="9221" width="9.28515625" style="63" customWidth="1"/>
    <col min="9222" max="9222" width="16.85546875" style="63" customWidth="1"/>
    <col min="9223" max="9223" width="18.5703125" style="63" customWidth="1"/>
    <col min="9224" max="9224" width="13.42578125" style="63" bestFit="1" customWidth="1"/>
    <col min="9225" max="9225" width="12.85546875" style="63" bestFit="1" customWidth="1"/>
    <col min="9226" max="9226" width="12.140625" style="63" bestFit="1" customWidth="1"/>
    <col min="9227" max="9227" width="8.7109375" style="63"/>
    <col min="9228" max="9228" width="12.140625" style="63" bestFit="1" customWidth="1"/>
    <col min="9229" max="9471" width="8.7109375" style="63"/>
    <col min="9472" max="9472" width="17.85546875" style="63" customWidth="1"/>
    <col min="9473" max="9473" width="28.85546875" style="63" customWidth="1"/>
    <col min="9474" max="9474" width="10.5703125" style="63" customWidth="1"/>
    <col min="9475" max="9475" width="113.7109375" style="63" customWidth="1"/>
    <col min="9476" max="9476" width="21" style="63" customWidth="1"/>
    <col min="9477" max="9477" width="9.28515625" style="63" customWidth="1"/>
    <col min="9478" max="9478" width="16.85546875" style="63" customWidth="1"/>
    <col min="9479" max="9479" width="18.5703125" style="63" customWidth="1"/>
    <col min="9480" max="9480" width="13.42578125" style="63" bestFit="1" customWidth="1"/>
    <col min="9481" max="9481" width="12.85546875" style="63" bestFit="1" customWidth="1"/>
    <col min="9482" max="9482" width="12.140625" style="63" bestFit="1" customWidth="1"/>
    <col min="9483" max="9483" width="8.7109375" style="63"/>
    <col min="9484" max="9484" width="12.140625" style="63" bestFit="1" customWidth="1"/>
    <col min="9485" max="9727" width="8.7109375" style="63"/>
    <col min="9728" max="9728" width="17.85546875" style="63" customWidth="1"/>
    <col min="9729" max="9729" width="28.85546875" style="63" customWidth="1"/>
    <col min="9730" max="9730" width="10.5703125" style="63" customWidth="1"/>
    <col min="9731" max="9731" width="113.7109375" style="63" customWidth="1"/>
    <col min="9732" max="9732" width="21" style="63" customWidth="1"/>
    <col min="9733" max="9733" width="9.28515625" style="63" customWidth="1"/>
    <col min="9734" max="9734" width="16.85546875" style="63" customWidth="1"/>
    <col min="9735" max="9735" width="18.5703125" style="63" customWidth="1"/>
    <col min="9736" max="9736" width="13.42578125" style="63" bestFit="1" customWidth="1"/>
    <col min="9737" max="9737" width="12.85546875" style="63" bestFit="1" customWidth="1"/>
    <col min="9738" max="9738" width="12.140625" style="63" bestFit="1" customWidth="1"/>
    <col min="9739" max="9739" width="8.7109375" style="63"/>
    <col min="9740" max="9740" width="12.140625" style="63" bestFit="1" customWidth="1"/>
    <col min="9741" max="9983" width="8.7109375" style="63"/>
    <col min="9984" max="9984" width="17.85546875" style="63" customWidth="1"/>
    <col min="9985" max="9985" width="28.85546875" style="63" customWidth="1"/>
    <col min="9986" max="9986" width="10.5703125" style="63" customWidth="1"/>
    <col min="9987" max="9987" width="113.7109375" style="63" customWidth="1"/>
    <col min="9988" max="9988" width="21" style="63" customWidth="1"/>
    <col min="9989" max="9989" width="9.28515625" style="63" customWidth="1"/>
    <col min="9990" max="9990" width="16.85546875" style="63" customWidth="1"/>
    <col min="9991" max="9991" width="18.5703125" style="63" customWidth="1"/>
    <col min="9992" max="9992" width="13.42578125" style="63" bestFit="1" customWidth="1"/>
    <col min="9993" max="9993" width="12.85546875" style="63" bestFit="1" customWidth="1"/>
    <col min="9994" max="9994" width="12.140625" style="63" bestFit="1" customWidth="1"/>
    <col min="9995" max="9995" width="8.7109375" style="63"/>
    <col min="9996" max="9996" width="12.140625" style="63" bestFit="1" customWidth="1"/>
    <col min="9997" max="10239" width="8.7109375" style="63"/>
    <col min="10240" max="10240" width="17.85546875" style="63" customWidth="1"/>
    <col min="10241" max="10241" width="28.85546875" style="63" customWidth="1"/>
    <col min="10242" max="10242" width="10.5703125" style="63" customWidth="1"/>
    <col min="10243" max="10243" width="113.7109375" style="63" customWidth="1"/>
    <col min="10244" max="10244" width="21" style="63" customWidth="1"/>
    <col min="10245" max="10245" width="9.28515625" style="63" customWidth="1"/>
    <col min="10246" max="10246" width="16.85546875" style="63" customWidth="1"/>
    <col min="10247" max="10247" width="18.5703125" style="63" customWidth="1"/>
    <col min="10248" max="10248" width="13.42578125" style="63" bestFit="1" customWidth="1"/>
    <col min="10249" max="10249" width="12.85546875" style="63" bestFit="1" customWidth="1"/>
    <col min="10250" max="10250" width="12.140625" style="63" bestFit="1" customWidth="1"/>
    <col min="10251" max="10251" width="8.7109375" style="63"/>
    <col min="10252" max="10252" width="12.140625" style="63" bestFit="1" customWidth="1"/>
    <col min="10253" max="10495" width="8.7109375" style="63"/>
    <col min="10496" max="10496" width="17.85546875" style="63" customWidth="1"/>
    <col min="10497" max="10497" width="28.85546875" style="63" customWidth="1"/>
    <col min="10498" max="10498" width="10.5703125" style="63" customWidth="1"/>
    <col min="10499" max="10499" width="113.7109375" style="63" customWidth="1"/>
    <col min="10500" max="10500" width="21" style="63" customWidth="1"/>
    <col min="10501" max="10501" width="9.28515625" style="63" customWidth="1"/>
    <col min="10502" max="10502" width="16.85546875" style="63" customWidth="1"/>
    <col min="10503" max="10503" width="18.5703125" style="63" customWidth="1"/>
    <col min="10504" max="10504" width="13.42578125" style="63" bestFit="1" customWidth="1"/>
    <col min="10505" max="10505" width="12.85546875" style="63" bestFit="1" customWidth="1"/>
    <col min="10506" max="10506" width="12.140625" style="63" bestFit="1" customWidth="1"/>
    <col min="10507" max="10507" width="8.7109375" style="63"/>
    <col min="10508" max="10508" width="12.140625" style="63" bestFit="1" customWidth="1"/>
    <col min="10509" max="10751" width="8.7109375" style="63"/>
    <col min="10752" max="10752" width="17.85546875" style="63" customWidth="1"/>
    <col min="10753" max="10753" width="28.85546875" style="63" customWidth="1"/>
    <col min="10754" max="10754" width="10.5703125" style="63" customWidth="1"/>
    <col min="10755" max="10755" width="113.7109375" style="63" customWidth="1"/>
    <col min="10756" max="10756" width="21" style="63" customWidth="1"/>
    <col min="10757" max="10757" width="9.28515625" style="63" customWidth="1"/>
    <col min="10758" max="10758" width="16.85546875" style="63" customWidth="1"/>
    <col min="10759" max="10759" width="18.5703125" style="63" customWidth="1"/>
    <col min="10760" max="10760" width="13.42578125" style="63" bestFit="1" customWidth="1"/>
    <col min="10761" max="10761" width="12.85546875" style="63" bestFit="1" customWidth="1"/>
    <col min="10762" max="10762" width="12.140625" style="63" bestFit="1" customWidth="1"/>
    <col min="10763" max="10763" width="8.7109375" style="63"/>
    <col min="10764" max="10764" width="12.140625" style="63" bestFit="1" customWidth="1"/>
    <col min="10765" max="11007" width="8.7109375" style="63"/>
    <col min="11008" max="11008" width="17.85546875" style="63" customWidth="1"/>
    <col min="11009" max="11009" width="28.85546875" style="63" customWidth="1"/>
    <col min="11010" max="11010" width="10.5703125" style="63" customWidth="1"/>
    <col min="11011" max="11011" width="113.7109375" style="63" customWidth="1"/>
    <col min="11012" max="11012" width="21" style="63" customWidth="1"/>
    <col min="11013" max="11013" width="9.28515625" style="63" customWidth="1"/>
    <col min="11014" max="11014" width="16.85546875" style="63" customWidth="1"/>
    <col min="11015" max="11015" width="18.5703125" style="63" customWidth="1"/>
    <col min="11016" max="11016" width="13.42578125" style="63" bestFit="1" customWidth="1"/>
    <col min="11017" max="11017" width="12.85546875" style="63" bestFit="1" customWidth="1"/>
    <col min="11018" max="11018" width="12.140625" style="63" bestFit="1" customWidth="1"/>
    <col min="11019" max="11019" width="8.7109375" style="63"/>
    <col min="11020" max="11020" width="12.140625" style="63" bestFit="1" customWidth="1"/>
    <col min="11021" max="11263" width="8.7109375" style="63"/>
    <col min="11264" max="11264" width="17.85546875" style="63" customWidth="1"/>
    <col min="11265" max="11265" width="28.85546875" style="63" customWidth="1"/>
    <col min="11266" max="11266" width="10.5703125" style="63" customWidth="1"/>
    <col min="11267" max="11267" width="113.7109375" style="63" customWidth="1"/>
    <col min="11268" max="11268" width="21" style="63" customWidth="1"/>
    <col min="11269" max="11269" width="9.28515625" style="63" customWidth="1"/>
    <col min="11270" max="11270" width="16.85546875" style="63" customWidth="1"/>
    <col min="11271" max="11271" width="18.5703125" style="63" customWidth="1"/>
    <col min="11272" max="11272" width="13.42578125" style="63" bestFit="1" customWidth="1"/>
    <col min="11273" max="11273" width="12.85546875" style="63" bestFit="1" customWidth="1"/>
    <col min="11274" max="11274" width="12.140625" style="63" bestFit="1" customWidth="1"/>
    <col min="11275" max="11275" width="8.7109375" style="63"/>
    <col min="11276" max="11276" width="12.140625" style="63" bestFit="1" customWidth="1"/>
    <col min="11277" max="11519" width="8.7109375" style="63"/>
    <col min="11520" max="11520" width="17.85546875" style="63" customWidth="1"/>
    <col min="11521" max="11521" width="28.85546875" style="63" customWidth="1"/>
    <col min="11522" max="11522" width="10.5703125" style="63" customWidth="1"/>
    <col min="11523" max="11523" width="113.7109375" style="63" customWidth="1"/>
    <col min="11524" max="11524" width="21" style="63" customWidth="1"/>
    <col min="11525" max="11525" width="9.28515625" style="63" customWidth="1"/>
    <col min="11526" max="11526" width="16.85546875" style="63" customWidth="1"/>
    <col min="11527" max="11527" width="18.5703125" style="63" customWidth="1"/>
    <col min="11528" max="11528" width="13.42578125" style="63" bestFit="1" customWidth="1"/>
    <col min="11529" max="11529" width="12.85546875" style="63" bestFit="1" customWidth="1"/>
    <col min="11530" max="11530" width="12.140625" style="63" bestFit="1" customWidth="1"/>
    <col min="11531" max="11531" width="8.7109375" style="63"/>
    <col min="11532" max="11532" width="12.140625" style="63" bestFit="1" customWidth="1"/>
    <col min="11533" max="11775" width="8.7109375" style="63"/>
    <col min="11776" max="11776" width="17.85546875" style="63" customWidth="1"/>
    <col min="11777" max="11777" width="28.85546875" style="63" customWidth="1"/>
    <col min="11778" max="11778" width="10.5703125" style="63" customWidth="1"/>
    <col min="11779" max="11779" width="113.7109375" style="63" customWidth="1"/>
    <col min="11780" max="11780" width="21" style="63" customWidth="1"/>
    <col min="11781" max="11781" width="9.28515625" style="63" customWidth="1"/>
    <col min="11782" max="11782" width="16.85546875" style="63" customWidth="1"/>
    <col min="11783" max="11783" width="18.5703125" style="63" customWidth="1"/>
    <col min="11784" max="11784" width="13.42578125" style="63" bestFit="1" customWidth="1"/>
    <col min="11785" max="11785" width="12.85546875" style="63" bestFit="1" customWidth="1"/>
    <col min="11786" max="11786" width="12.140625" style="63" bestFit="1" customWidth="1"/>
    <col min="11787" max="11787" width="8.7109375" style="63"/>
    <col min="11788" max="11788" width="12.140625" style="63" bestFit="1" customWidth="1"/>
    <col min="11789" max="12031" width="8.7109375" style="63"/>
    <col min="12032" max="12032" width="17.85546875" style="63" customWidth="1"/>
    <col min="12033" max="12033" width="28.85546875" style="63" customWidth="1"/>
    <col min="12034" max="12034" width="10.5703125" style="63" customWidth="1"/>
    <col min="12035" max="12035" width="113.7109375" style="63" customWidth="1"/>
    <col min="12036" max="12036" width="21" style="63" customWidth="1"/>
    <col min="12037" max="12037" width="9.28515625" style="63" customWidth="1"/>
    <col min="12038" max="12038" width="16.85546875" style="63" customWidth="1"/>
    <col min="12039" max="12039" width="18.5703125" style="63" customWidth="1"/>
    <col min="12040" max="12040" width="13.42578125" style="63" bestFit="1" customWidth="1"/>
    <col min="12041" max="12041" width="12.85546875" style="63" bestFit="1" customWidth="1"/>
    <col min="12042" max="12042" width="12.140625" style="63" bestFit="1" customWidth="1"/>
    <col min="12043" max="12043" width="8.7109375" style="63"/>
    <col min="12044" max="12044" width="12.140625" style="63" bestFit="1" customWidth="1"/>
    <col min="12045" max="12287" width="8.7109375" style="63"/>
    <col min="12288" max="12288" width="17.85546875" style="63" customWidth="1"/>
    <col min="12289" max="12289" width="28.85546875" style="63" customWidth="1"/>
    <col min="12290" max="12290" width="10.5703125" style="63" customWidth="1"/>
    <col min="12291" max="12291" width="113.7109375" style="63" customWidth="1"/>
    <col min="12292" max="12292" width="21" style="63" customWidth="1"/>
    <col min="12293" max="12293" width="9.28515625" style="63" customWidth="1"/>
    <col min="12294" max="12294" width="16.85546875" style="63" customWidth="1"/>
    <col min="12295" max="12295" width="18.5703125" style="63" customWidth="1"/>
    <col min="12296" max="12296" width="13.42578125" style="63" bestFit="1" customWidth="1"/>
    <col min="12297" max="12297" width="12.85546875" style="63" bestFit="1" customWidth="1"/>
    <col min="12298" max="12298" width="12.140625" style="63" bestFit="1" customWidth="1"/>
    <col min="12299" max="12299" width="8.7109375" style="63"/>
    <col min="12300" max="12300" width="12.140625" style="63" bestFit="1" customWidth="1"/>
    <col min="12301" max="12543" width="8.7109375" style="63"/>
    <col min="12544" max="12544" width="17.85546875" style="63" customWidth="1"/>
    <col min="12545" max="12545" width="28.85546875" style="63" customWidth="1"/>
    <col min="12546" max="12546" width="10.5703125" style="63" customWidth="1"/>
    <col min="12547" max="12547" width="113.7109375" style="63" customWidth="1"/>
    <col min="12548" max="12548" width="21" style="63" customWidth="1"/>
    <col min="12549" max="12549" width="9.28515625" style="63" customWidth="1"/>
    <col min="12550" max="12550" width="16.85546875" style="63" customWidth="1"/>
    <col min="12551" max="12551" width="18.5703125" style="63" customWidth="1"/>
    <col min="12552" max="12552" width="13.42578125" style="63" bestFit="1" customWidth="1"/>
    <col min="12553" max="12553" width="12.85546875" style="63" bestFit="1" customWidth="1"/>
    <col min="12554" max="12554" width="12.140625" style="63" bestFit="1" customWidth="1"/>
    <col min="12555" max="12555" width="8.7109375" style="63"/>
    <col min="12556" max="12556" width="12.140625" style="63" bestFit="1" customWidth="1"/>
    <col min="12557" max="12799" width="8.7109375" style="63"/>
    <col min="12800" max="12800" width="17.85546875" style="63" customWidth="1"/>
    <col min="12801" max="12801" width="28.85546875" style="63" customWidth="1"/>
    <col min="12802" max="12802" width="10.5703125" style="63" customWidth="1"/>
    <col min="12803" max="12803" width="113.7109375" style="63" customWidth="1"/>
    <col min="12804" max="12804" width="21" style="63" customWidth="1"/>
    <col min="12805" max="12805" width="9.28515625" style="63" customWidth="1"/>
    <col min="12806" max="12806" width="16.85546875" style="63" customWidth="1"/>
    <col min="12807" max="12807" width="18.5703125" style="63" customWidth="1"/>
    <col min="12808" max="12808" width="13.42578125" style="63" bestFit="1" customWidth="1"/>
    <col min="12809" max="12809" width="12.85546875" style="63" bestFit="1" customWidth="1"/>
    <col min="12810" max="12810" width="12.140625" style="63" bestFit="1" customWidth="1"/>
    <col min="12811" max="12811" width="8.7109375" style="63"/>
    <col min="12812" max="12812" width="12.140625" style="63" bestFit="1" customWidth="1"/>
    <col min="12813" max="13055" width="8.7109375" style="63"/>
    <col min="13056" max="13056" width="17.85546875" style="63" customWidth="1"/>
    <col min="13057" max="13057" width="28.85546875" style="63" customWidth="1"/>
    <col min="13058" max="13058" width="10.5703125" style="63" customWidth="1"/>
    <col min="13059" max="13059" width="113.7109375" style="63" customWidth="1"/>
    <col min="13060" max="13060" width="21" style="63" customWidth="1"/>
    <col min="13061" max="13061" width="9.28515625" style="63" customWidth="1"/>
    <col min="13062" max="13062" width="16.85546875" style="63" customWidth="1"/>
    <col min="13063" max="13063" width="18.5703125" style="63" customWidth="1"/>
    <col min="13064" max="13064" width="13.42578125" style="63" bestFit="1" customWidth="1"/>
    <col min="13065" max="13065" width="12.85546875" style="63" bestFit="1" customWidth="1"/>
    <col min="13066" max="13066" width="12.140625" style="63" bestFit="1" customWidth="1"/>
    <col min="13067" max="13067" width="8.7109375" style="63"/>
    <col min="13068" max="13068" width="12.140625" style="63" bestFit="1" customWidth="1"/>
    <col min="13069" max="13311" width="8.7109375" style="63"/>
    <col min="13312" max="13312" width="17.85546875" style="63" customWidth="1"/>
    <col min="13313" max="13313" width="28.85546875" style="63" customWidth="1"/>
    <col min="13314" max="13314" width="10.5703125" style="63" customWidth="1"/>
    <col min="13315" max="13315" width="113.7109375" style="63" customWidth="1"/>
    <col min="13316" max="13316" width="21" style="63" customWidth="1"/>
    <col min="13317" max="13317" width="9.28515625" style="63" customWidth="1"/>
    <col min="13318" max="13318" width="16.85546875" style="63" customWidth="1"/>
    <col min="13319" max="13319" width="18.5703125" style="63" customWidth="1"/>
    <col min="13320" max="13320" width="13.42578125" style="63" bestFit="1" customWidth="1"/>
    <col min="13321" max="13321" width="12.85546875" style="63" bestFit="1" customWidth="1"/>
    <col min="13322" max="13322" width="12.140625" style="63" bestFit="1" customWidth="1"/>
    <col min="13323" max="13323" width="8.7109375" style="63"/>
    <col min="13324" max="13324" width="12.140625" style="63" bestFit="1" customWidth="1"/>
    <col min="13325" max="13567" width="8.7109375" style="63"/>
    <col min="13568" max="13568" width="17.85546875" style="63" customWidth="1"/>
    <col min="13569" max="13569" width="28.85546875" style="63" customWidth="1"/>
    <col min="13570" max="13570" width="10.5703125" style="63" customWidth="1"/>
    <col min="13571" max="13571" width="113.7109375" style="63" customWidth="1"/>
    <col min="13572" max="13572" width="21" style="63" customWidth="1"/>
    <col min="13573" max="13573" width="9.28515625" style="63" customWidth="1"/>
    <col min="13574" max="13574" width="16.85546875" style="63" customWidth="1"/>
    <col min="13575" max="13575" width="18.5703125" style="63" customWidth="1"/>
    <col min="13576" max="13576" width="13.42578125" style="63" bestFit="1" customWidth="1"/>
    <col min="13577" max="13577" width="12.85546875" style="63" bestFit="1" customWidth="1"/>
    <col min="13578" max="13578" width="12.140625" style="63" bestFit="1" customWidth="1"/>
    <col min="13579" max="13579" width="8.7109375" style="63"/>
    <col min="13580" max="13580" width="12.140625" style="63" bestFit="1" customWidth="1"/>
    <col min="13581" max="13823" width="8.7109375" style="63"/>
    <col min="13824" max="13824" width="17.85546875" style="63" customWidth="1"/>
    <col min="13825" max="13825" width="28.85546875" style="63" customWidth="1"/>
    <col min="13826" max="13826" width="10.5703125" style="63" customWidth="1"/>
    <col min="13827" max="13827" width="113.7109375" style="63" customWidth="1"/>
    <col min="13828" max="13828" width="21" style="63" customWidth="1"/>
    <col min="13829" max="13829" width="9.28515625" style="63" customWidth="1"/>
    <col min="13830" max="13830" width="16.85546875" style="63" customWidth="1"/>
    <col min="13831" max="13831" width="18.5703125" style="63" customWidth="1"/>
    <col min="13832" max="13832" width="13.42578125" style="63" bestFit="1" customWidth="1"/>
    <col min="13833" max="13833" width="12.85546875" style="63" bestFit="1" customWidth="1"/>
    <col min="13834" max="13834" width="12.140625" style="63" bestFit="1" customWidth="1"/>
    <col min="13835" max="13835" width="8.7109375" style="63"/>
    <col min="13836" max="13836" width="12.140625" style="63" bestFit="1" customWidth="1"/>
    <col min="13837" max="14079" width="8.7109375" style="63"/>
    <col min="14080" max="14080" width="17.85546875" style="63" customWidth="1"/>
    <col min="14081" max="14081" width="28.85546875" style="63" customWidth="1"/>
    <col min="14082" max="14082" width="10.5703125" style="63" customWidth="1"/>
    <col min="14083" max="14083" width="113.7109375" style="63" customWidth="1"/>
    <col min="14084" max="14084" width="21" style="63" customWidth="1"/>
    <col min="14085" max="14085" width="9.28515625" style="63" customWidth="1"/>
    <col min="14086" max="14086" width="16.85546875" style="63" customWidth="1"/>
    <col min="14087" max="14087" width="18.5703125" style="63" customWidth="1"/>
    <col min="14088" max="14088" width="13.42578125" style="63" bestFit="1" customWidth="1"/>
    <col min="14089" max="14089" width="12.85546875" style="63" bestFit="1" customWidth="1"/>
    <col min="14090" max="14090" width="12.140625" style="63" bestFit="1" customWidth="1"/>
    <col min="14091" max="14091" width="8.7109375" style="63"/>
    <col min="14092" max="14092" width="12.140625" style="63" bestFit="1" customWidth="1"/>
    <col min="14093" max="14335" width="8.7109375" style="63"/>
    <col min="14336" max="14336" width="17.85546875" style="63" customWidth="1"/>
    <col min="14337" max="14337" width="28.85546875" style="63" customWidth="1"/>
    <col min="14338" max="14338" width="10.5703125" style="63" customWidth="1"/>
    <col min="14339" max="14339" width="113.7109375" style="63" customWidth="1"/>
    <col min="14340" max="14340" width="21" style="63" customWidth="1"/>
    <col min="14341" max="14341" width="9.28515625" style="63" customWidth="1"/>
    <col min="14342" max="14342" width="16.85546875" style="63" customWidth="1"/>
    <col min="14343" max="14343" width="18.5703125" style="63" customWidth="1"/>
    <col min="14344" max="14344" width="13.42578125" style="63" bestFit="1" customWidth="1"/>
    <col min="14345" max="14345" width="12.85546875" style="63" bestFit="1" customWidth="1"/>
    <col min="14346" max="14346" width="12.140625" style="63" bestFit="1" customWidth="1"/>
    <col min="14347" max="14347" width="8.7109375" style="63"/>
    <col min="14348" max="14348" width="12.140625" style="63" bestFit="1" customWidth="1"/>
    <col min="14349" max="14591" width="8.7109375" style="63"/>
    <col min="14592" max="14592" width="17.85546875" style="63" customWidth="1"/>
    <col min="14593" max="14593" width="28.85546875" style="63" customWidth="1"/>
    <col min="14594" max="14594" width="10.5703125" style="63" customWidth="1"/>
    <col min="14595" max="14595" width="113.7109375" style="63" customWidth="1"/>
    <col min="14596" max="14596" width="21" style="63" customWidth="1"/>
    <col min="14597" max="14597" width="9.28515625" style="63" customWidth="1"/>
    <col min="14598" max="14598" width="16.85546875" style="63" customWidth="1"/>
    <col min="14599" max="14599" width="18.5703125" style="63" customWidth="1"/>
    <col min="14600" max="14600" width="13.42578125" style="63" bestFit="1" customWidth="1"/>
    <col min="14601" max="14601" width="12.85546875" style="63" bestFit="1" customWidth="1"/>
    <col min="14602" max="14602" width="12.140625" style="63" bestFit="1" customWidth="1"/>
    <col min="14603" max="14603" width="8.7109375" style="63"/>
    <col min="14604" max="14604" width="12.140625" style="63" bestFit="1" customWidth="1"/>
    <col min="14605" max="14847" width="8.7109375" style="63"/>
    <col min="14848" max="14848" width="17.85546875" style="63" customWidth="1"/>
    <col min="14849" max="14849" width="28.85546875" style="63" customWidth="1"/>
    <col min="14850" max="14850" width="10.5703125" style="63" customWidth="1"/>
    <col min="14851" max="14851" width="113.7109375" style="63" customWidth="1"/>
    <col min="14852" max="14852" width="21" style="63" customWidth="1"/>
    <col min="14853" max="14853" width="9.28515625" style="63" customWidth="1"/>
    <col min="14854" max="14854" width="16.85546875" style="63" customWidth="1"/>
    <col min="14855" max="14855" width="18.5703125" style="63" customWidth="1"/>
    <col min="14856" max="14856" width="13.42578125" style="63" bestFit="1" customWidth="1"/>
    <col min="14857" max="14857" width="12.85546875" style="63" bestFit="1" customWidth="1"/>
    <col min="14858" max="14858" width="12.140625" style="63" bestFit="1" customWidth="1"/>
    <col min="14859" max="14859" width="8.7109375" style="63"/>
    <col min="14860" max="14860" width="12.140625" style="63" bestFit="1" customWidth="1"/>
    <col min="14861" max="15103" width="8.7109375" style="63"/>
    <col min="15104" max="15104" width="17.85546875" style="63" customWidth="1"/>
    <col min="15105" max="15105" width="28.85546875" style="63" customWidth="1"/>
    <col min="15106" max="15106" width="10.5703125" style="63" customWidth="1"/>
    <col min="15107" max="15107" width="113.7109375" style="63" customWidth="1"/>
    <col min="15108" max="15108" width="21" style="63" customWidth="1"/>
    <col min="15109" max="15109" width="9.28515625" style="63" customWidth="1"/>
    <col min="15110" max="15110" width="16.85546875" style="63" customWidth="1"/>
    <col min="15111" max="15111" width="18.5703125" style="63" customWidth="1"/>
    <col min="15112" max="15112" width="13.42578125" style="63" bestFit="1" customWidth="1"/>
    <col min="15113" max="15113" width="12.85546875" style="63" bestFit="1" customWidth="1"/>
    <col min="15114" max="15114" width="12.140625" style="63" bestFit="1" customWidth="1"/>
    <col min="15115" max="15115" width="8.7109375" style="63"/>
    <col min="15116" max="15116" width="12.140625" style="63" bestFit="1" customWidth="1"/>
    <col min="15117" max="15359" width="8.7109375" style="63"/>
    <col min="15360" max="15360" width="17.85546875" style="63" customWidth="1"/>
    <col min="15361" max="15361" width="28.85546875" style="63" customWidth="1"/>
    <col min="15362" max="15362" width="10.5703125" style="63" customWidth="1"/>
    <col min="15363" max="15363" width="113.7109375" style="63" customWidth="1"/>
    <col min="15364" max="15364" width="21" style="63" customWidth="1"/>
    <col min="15365" max="15365" width="9.28515625" style="63" customWidth="1"/>
    <col min="15366" max="15366" width="16.85546875" style="63" customWidth="1"/>
    <col min="15367" max="15367" width="18.5703125" style="63" customWidth="1"/>
    <col min="15368" max="15368" width="13.42578125" style="63" bestFit="1" customWidth="1"/>
    <col min="15369" max="15369" width="12.85546875" style="63" bestFit="1" customWidth="1"/>
    <col min="15370" max="15370" width="12.140625" style="63" bestFit="1" customWidth="1"/>
    <col min="15371" max="15371" width="8.7109375" style="63"/>
    <col min="15372" max="15372" width="12.140625" style="63" bestFit="1" customWidth="1"/>
    <col min="15373" max="15615" width="8.7109375" style="63"/>
    <col min="15616" max="15616" width="17.85546875" style="63" customWidth="1"/>
    <col min="15617" max="15617" width="28.85546875" style="63" customWidth="1"/>
    <col min="15618" max="15618" width="10.5703125" style="63" customWidth="1"/>
    <col min="15619" max="15619" width="113.7109375" style="63" customWidth="1"/>
    <col min="15620" max="15620" width="21" style="63" customWidth="1"/>
    <col min="15621" max="15621" width="9.28515625" style="63" customWidth="1"/>
    <col min="15622" max="15622" width="16.85546875" style="63" customWidth="1"/>
    <col min="15623" max="15623" width="18.5703125" style="63" customWidth="1"/>
    <col min="15624" max="15624" width="13.42578125" style="63" bestFit="1" customWidth="1"/>
    <col min="15625" max="15625" width="12.85546875" style="63" bestFit="1" customWidth="1"/>
    <col min="15626" max="15626" width="12.140625" style="63" bestFit="1" customWidth="1"/>
    <col min="15627" max="15627" width="8.7109375" style="63"/>
    <col min="15628" max="15628" width="12.140625" style="63" bestFit="1" customWidth="1"/>
    <col min="15629" max="15871" width="8.7109375" style="63"/>
    <col min="15872" max="15872" width="17.85546875" style="63" customWidth="1"/>
    <col min="15873" max="15873" width="28.85546875" style="63" customWidth="1"/>
    <col min="15874" max="15874" width="10.5703125" style="63" customWidth="1"/>
    <col min="15875" max="15875" width="113.7109375" style="63" customWidth="1"/>
    <col min="15876" max="15876" width="21" style="63" customWidth="1"/>
    <col min="15877" max="15877" width="9.28515625" style="63" customWidth="1"/>
    <col min="15878" max="15878" width="16.85546875" style="63" customWidth="1"/>
    <col min="15879" max="15879" width="18.5703125" style="63" customWidth="1"/>
    <col min="15880" max="15880" width="13.42578125" style="63" bestFit="1" customWidth="1"/>
    <col min="15881" max="15881" width="12.85546875" style="63" bestFit="1" customWidth="1"/>
    <col min="15882" max="15882" width="12.140625" style="63" bestFit="1" customWidth="1"/>
    <col min="15883" max="15883" width="8.7109375" style="63"/>
    <col min="15884" max="15884" width="12.140625" style="63" bestFit="1" customWidth="1"/>
    <col min="15885" max="16127" width="8.7109375" style="63"/>
    <col min="16128" max="16128" width="17.85546875" style="63" customWidth="1"/>
    <col min="16129" max="16129" width="28.85546875" style="63" customWidth="1"/>
    <col min="16130" max="16130" width="10.5703125" style="63" customWidth="1"/>
    <col min="16131" max="16131" width="113.7109375" style="63" customWidth="1"/>
    <col min="16132" max="16132" width="21" style="63" customWidth="1"/>
    <col min="16133" max="16133" width="9.28515625" style="63" customWidth="1"/>
    <col min="16134" max="16134" width="16.85546875" style="63" customWidth="1"/>
    <col min="16135" max="16135" width="18.5703125" style="63" customWidth="1"/>
    <col min="16136" max="16136" width="13.42578125" style="63" bestFit="1" customWidth="1"/>
    <col min="16137" max="16137" width="12.85546875" style="63" bestFit="1" customWidth="1"/>
    <col min="16138" max="16138" width="12.140625" style="63" bestFit="1" customWidth="1"/>
    <col min="16139" max="16139" width="8.7109375" style="63"/>
    <col min="16140" max="16140" width="12.140625" style="63" bestFit="1" customWidth="1"/>
    <col min="16141" max="16384" width="8.7109375" style="63"/>
  </cols>
  <sheetData>
    <row r="1" spans="1:6" ht="15" customHeight="1">
      <c r="A1" s="63"/>
      <c r="B1" s="63"/>
      <c r="C1" s="68"/>
      <c r="D1" s="68"/>
      <c r="E1" s="76" t="s">
        <v>112</v>
      </c>
      <c r="F1" s="63"/>
    </row>
    <row r="2" spans="1:6" ht="15" customHeight="1">
      <c r="A2" s="3"/>
      <c r="B2" s="1"/>
      <c r="C2" s="80" t="s">
        <v>0</v>
      </c>
      <c r="D2" s="80"/>
      <c r="E2" s="80"/>
      <c r="F2" s="2"/>
    </row>
    <row r="3" spans="1:6" ht="15" customHeight="1">
      <c r="A3" s="3"/>
      <c r="B3" s="1"/>
      <c r="C3" s="4"/>
      <c r="D3" s="5"/>
      <c r="E3" s="6"/>
      <c r="F3" s="2"/>
    </row>
    <row r="4" spans="1:6" ht="15" customHeight="1">
      <c r="A4" s="3"/>
      <c r="B4" s="81"/>
      <c r="C4" s="7" t="s">
        <v>1</v>
      </c>
      <c r="D4" s="8"/>
      <c r="E4" s="9"/>
      <c r="F4" s="2"/>
    </row>
    <row r="5" spans="1:6" ht="15" customHeight="1">
      <c r="A5" s="3"/>
      <c r="B5" s="81"/>
      <c r="C5" s="10"/>
      <c r="D5" s="77" t="s">
        <v>2</v>
      </c>
      <c r="E5" s="11" t="s">
        <v>3</v>
      </c>
      <c r="F5" s="2"/>
    </row>
    <row r="6" spans="1:6" ht="15" customHeight="1">
      <c r="A6" s="3"/>
      <c r="B6" s="1"/>
      <c r="C6" s="12" t="s">
        <v>4</v>
      </c>
      <c r="D6" s="78"/>
      <c r="E6" s="13" t="s">
        <v>5</v>
      </c>
      <c r="F6" s="2"/>
    </row>
    <row r="7" spans="1:6" ht="15" customHeight="1">
      <c r="A7" s="3"/>
      <c r="B7" s="1"/>
      <c r="C7" s="12"/>
      <c r="D7" s="78"/>
      <c r="E7" s="13"/>
      <c r="F7" s="2"/>
    </row>
    <row r="8" spans="1:6" ht="15" customHeight="1">
      <c r="A8" s="3"/>
      <c r="B8" s="1"/>
      <c r="C8" s="12"/>
      <c r="D8" s="79"/>
      <c r="E8" s="14" t="s">
        <v>6</v>
      </c>
      <c r="F8" s="2"/>
    </row>
    <row r="9" spans="1:6" ht="15" customHeight="1">
      <c r="A9" s="3"/>
      <c r="B9" s="1"/>
      <c r="C9" s="15">
        <v>1</v>
      </c>
      <c r="D9" s="16">
        <v>2</v>
      </c>
      <c r="E9" s="17">
        <v>3</v>
      </c>
      <c r="F9" s="2"/>
    </row>
    <row r="10" spans="1:6" ht="21.6" customHeight="1">
      <c r="A10" s="3"/>
      <c r="B10" s="1"/>
      <c r="C10" s="18" t="s">
        <v>7</v>
      </c>
      <c r="D10" s="19" t="s">
        <v>8</v>
      </c>
      <c r="E10" s="20">
        <f>SUM(E11:E17)</f>
        <v>263718579</v>
      </c>
      <c r="F10" s="2"/>
    </row>
    <row r="11" spans="1:6" ht="15" customHeight="1">
      <c r="A11" s="3"/>
      <c r="B11" s="1"/>
      <c r="C11" s="21">
        <v>1</v>
      </c>
      <c r="D11" s="22" t="s">
        <v>9</v>
      </c>
      <c r="E11" s="23">
        <v>179355724</v>
      </c>
      <c r="F11" s="2"/>
    </row>
    <row r="12" spans="1:6" ht="15" customHeight="1">
      <c r="A12" s="3"/>
      <c r="B12" s="1"/>
      <c r="C12" s="24">
        <v>2</v>
      </c>
      <c r="D12" s="25" t="s">
        <v>10</v>
      </c>
      <c r="E12" s="26">
        <v>43374409</v>
      </c>
      <c r="F12" s="2"/>
    </row>
    <row r="13" spans="1:6" ht="15" customHeight="1">
      <c r="A13" s="3"/>
      <c r="B13" s="1"/>
      <c r="C13" s="24">
        <v>3</v>
      </c>
      <c r="D13" s="25" t="s">
        <v>11</v>
      </c>
      <c r="E13" s="26">
        <v>6728112</v>
      </c>
      <c r="F13" s="2"/>
    </row>
    <row r="14" spans="1:6" ht="15" customHeight="1">
      <c r="A14" s="3"/>
      <c r="B14" s="1"/>
      <c r="C14" s="24">
        <v>4</v>
      </c>
      <c r="D14" s="25" t="s">
        <v>12</v>
      </c>
      <c r="E14" s="26">
        <v>15910111</v>
      </c>
      <c r="F14" s="2"/>
    </row>
    <row r="15" spans="1:6" ht="15" customHeight="1">
      <c r="A15" s="3"/>
      <c r="B15" s="1"/>
      <c r="C15" s="24">
        <v>5</v>
      </c>
      <c r="D15" s="25" t="s">
        <v>13</v>
      </c>
      <c r="E15" s="26">
        <v>18024393</v>
      </c>
      <c r="F15" s="2"/>
    </row>
    <row r="16" spans="1:6" ht="15" customHeight="1">
      <c r="A16" s="3"/>
      <c r="B16" s="1"/>
      <c r="C16" s="24">
        <v>6</v>
      </c>
      <c r="D16" s="25" t="s">
        <v>14</v>
      </c>
      <c r="E16" s="26">
        <v>235830</v>
      </c>
      <c r="F16" s="2"/>
    </row>
    <row r="17" spans="1:6" ht="15" customHeight="1">
      <c r="A17" s="3"/>
      <c r="B17" s="1"/>
      <c r="C17" s="24">
        <v>7</v>
      </c>
      <c r="D17" s="25" t="s">
        <v>15</v>
      </c>
      <c r="E17" s="26">
        <v>90000</v>
      </c>
      <c r="F17" s="2"/>
    </row>
    <row r="18" spans="1:6" ht="15" customHeight="1">
      <c r="A18" s="3"/>
      <c r="B18" s="1"/>
      <c r="C18" s="27"/>
      <c r="D18" s="22"/>
      <c r="E18" s="28"/>
      <c r="F18" s="2"/>
    </row>
    <row r="19" spans="1:6" ht="15" customHeight="1">
      <c r="A19" s="3"/>
      <c r="B19" s="1"/>
      <c r="C19" s="7" t="s">
        <v>16</v>
      </c>
      <c r="D19" s="8"/>
      <c r="E19" s="29"/>
      <c r="F19" s="2"/>
    </row>
    <row r="20" spans="1:6" ht="15" customHeight="1">
      <c r="A20" s="3"/>
      <c r="B20" s="1"/>
      <c r="C20" s="10"/>
      <c r="D20" s="77" t="s">
        <v>2</v>
      </c>
      <c r="E20" s="11" t="s">
        <v>3</v>
      </c>
      <c r="F20" s="2"/>
    </row>
    <row r="21" spans="1:6" ht="15" customHeight="1">
      <c r="A21" s="3"/>
      <c r="B21" s="1"/>
      <c r="C21" s="12" t="s">
        <v>4</v>
      </c>
      <c r="D21" s="78"/>
      <c r="E21" s="13" t="s">
        <v>5</v>
      </c>
      <c r="F21" s="2"/>
    </row>
    <row r="22" spans="1:6" ht="15" customHeight="1">
      <c r="A22" s="3"/>
      <c r="B22" s="1"/>
      <c r="C22" s="12"/>
      <c r="D22" s="78"/>
      <c r="E22" s="13"/>
      <c r="F22" s="2"/>
    </row>
    <row r="23" spans="1:6" ht="15" customHeight="1">
      <c r="A23" s="3"/>
      <c r="B23" s="1"/>
      <c r="C23" s="12"/>
      <c r="D23" s="79"/>
      <c r="E23" s="14" t="s">
        <v>6</v>
      </c>
      <c r="F23" s="2"/>
    </row>
    <row r="24" spans="1:6" ht="15" customHeight="1">
      <c r="A24" s="3"/>
      <c r="B24" s="1"/>
      <c r="C24" s="15">
        <v>1</v>
      </c>
      <c r="D24" s="30">
        <v>2</v>
      </c>
      <c r="E24" s="17">
        <v>3</v>
      </c>
      <c r="F24" s="2"/>
    </row>
    <row r="25" spans="1:6" ht="21.6" customHeight="1">
      <c r="A25" s="3"/>
      <c r="B25" s="1"/>
      <c r="C25" s="15" t="s">
        <v>7</v>
      </c>
      <c r="D25" s="31" t="s">
        <v>17</v>
      </c>
      <c r="E25" s="32">
        <f>E26+E27-E28</f>
        <v>4208150</v>
      </c>
      <c r="F25" s="2"/>
    </row>
    <row r="26" spans="1:6" ht="15" customHeight="1">
      <c r="A26" s="3"/>
      <c r="B26" s="1"/>
      <c r="C26" s="24">
        <v>1</v>
      </c>
      <c r="D26" s="5" t="s">
        <v>18</v>
      </c>
      <c r="E26" s="26">
        <v>1703910</v>
      </c>
      <c r="F26" s="2"/>
    </row>
    <row r="27" spans="1:6" ht="15" customHeight="1">
      <c r="A27" s="3"/>
      <c r="B27" s="1"/>
      <c r="C27" s="24">
        <v>2</v>
      </c>
      <c r="D27" s="5" t="s">
        <v>19</v>
      </c>
      <c r="E27" s="26">
        <v>11126525</v>
      </c>
      <c r="F27" s="2"/>
    </row>
    <row r="28" spans="1:6" ht="15" customHeight="1">
      <c r="A28" s="3"/>
      <c r="B28" s="1"/>
      <c r="C28" s="24">
        <v>3</v>
      </c>
      <c r="D28" s="5" t="s">
        <v>20</v>
      </c>
      <c r="E28" s="26">
        <v>8622285</v>
      </c>
      <c r="F28" s="2"/>
    </row>
    <row r="29" spans="1:6" ht="15" customHeight="1">
      <c r="A29" s="3"/>
      <c r="B29" s="1"/>
      <c r="C29" s="24" t="s">
        <v>21</v>
      </c>
      <c r="D29" s="33" t="s">
        <v>22</v>
      </c>
      <c r="E29" s="26">
        <v>0</v>
      </c>
      <c r="F29" s="2"/>
    </row>
    <row r="30" spans="1:6" ht="15" customHeight="1">
      <c r="A30" s="3"/>
      <c r="B30" s="1"/>
      <c r="C30" s="24" t="s">
        <v>23</v>
      </c>
      <c r="D30" s="33" t="s">
        <v>24</v>
      </c>
      <c r="E30" s="34">
        <v>0</v>
      </c>
      <c r="F30" s="2"/>
    </row>
    <row r="31" spans="1:6" ht="21.6" customHeight="1">
      <c r="A31" s="3"/>
      <c r="B31" s="1"/>
      <c r="C31" s="35" t="s">
        <v>25</v>
      </c>
      <c r="D31" s="31" t="s">
        <v>26</v>
      </c>
      <c r="E31" s="32">
        <f>E32+E33+E38+E39+E40+E41+E47+E50</f>
        <v>290002520</v>
      </c>
      <c r="F31" s="2"/>
    </row>
    <row r="32" spans="1:6" ht="15" customHeight="1">
      <c r="A32" s="3"/>
      <c r="B32" s="1"/>
      <c r="C32" s="24">
        <v>1</v>
      </c>
      <c r="D32" s="5" t="s">
        <v>27</v>
      </c>
      <c r="E32" s="23">
        <v>33522023</v>
      </c>
      <c r="F32" s="2"/>
    </row>
    <row r="33" spans="1:6" ht="15" customHeight="1">
      <c r="A33" s="3"/>
      <c r="B33" s="1"/>
      <c r="C33" s="24">
        <v>2</v>
      </c>
      <c r="D33" s="5" t="s">
        <v>28</v>
      </c>
      <c r="E33" s="26">
        <f>SUM(E34:E37)</f>
        <v>199419104</v>
      </c>
      <c r="F33" s="2"/>
    </row>
    <row r="34" spans="1:6" ht="15" customHeight="1">
      <c r="A34" s="3"/>
      <c r="B34" s="1"/>
      <c r="C34" s="24" t="s">
        <v>29</v>
      </c>
      <c r="D34" s="36" t="s">
        <v>30</v>
      </c>
      <c r="E34" s="26">
        <v>122738009</v>
      </c>
      <c r="F34" s="2"/>
    </row>
    <row r="35" spans="1:6" ht="15" customHeight="1">
      <c r="A35" s="3"/>
      <c r="B35" s="1"/>
      <c r="C35" s="24" t="s">
        <v>31</v>
      </c>
      <c r="D35" s="36" t="s">
        <v>32</v>
      </c>
      <c r="E35" s="26">
        <v>52664043</v>
      </c>
      <c r="F35" s="2"/>
    </row>
    <row r="36" spans="1:6" ht="15" customHeight="1">
      <c r="A36" s="3"/>
      <c r="B36" s="1"/>
      <c r="C36" s="24" t="s">
        <v>33</v>
      </c>
      <c r="D36" s="36" t="s">
        <v>34</v>
      </c>
      <c r="E36" s="26">
        <v>15768603</v>
      </c>
      <c r="F36" s="2"/>
    </row>
    <row r="37" spans="1:6" ht="15" customHeight="1">
      <c r="A37" s="3"/>
      <c r="B37" s="1"/>
      <c r="C37" s="24" t="s">
        <v>35</v>
      </c>
      <c r="D37" s="36" t="s">
        <v>36</v>
      </c>
      <c r="E37" s="26">
        <v>8248449</v>
      </c>
      <c r="F37" s="2"/>
    </row>
    <row r="38" spans="1:6" ht="15" customHeight="1">
      <c r="A38" s="3"/>
      <c r="B38" s="1"/>
      <c r="C38" s="24">
        <v>3</v>
      </c>
      <c r="D38" s="5" t="s">
        <v>37</v>
      </c>
      <c r="E38" s="26">
        <v>5697901</v>
      </c>
      <c r="F38" s="2"/>
    </row>
    <row r="39" spans="1:6" ht="15" customHeight="1">
      <c r="A39" s="3"/>
      <c r="B39" s="1"/>
      <c r="C39" s="24">
        <v>4</v>
      </c>
      <c r="D39" s="36" t="s">
        <v>38</v>
      </c>
      <c r="E39" s="26">
        <v>0</v>
      </c>
      <c r="F39" s="2"/>
    </row>
    <row r="40" spans="1:6" ht="15" customHeight="1">
      <c r="A40" s="3"/>
      <c r="B40" s="1"/>
      <c r="C40" s="24">
        <v>5</v>
      </c>
      <c r="D40" s="37" t="s">
        <v>39</v>
      </c>
      <c r="E40" s="26">
        <v>0</v>
      </c>
      <c r="F40" s="2"/>
    </row>
    <row r="41" spans="1:6" ht="15" customHeight="1">
      <c r="A41" s="3"/>
      <c r="B41" s="1"/>
      <c r="C41" s="24">
        <v>6</v>
      </c>
      <c r="D41" s="37" t="s">
        <v>40</v>
      </c>
      <c r="E41" s="26">
        <f>E42+E43+E44+E45+E46</f>
        <v>39363472</v>
      </c>
      <c r="F41" s="2"/>
    </row>
    <row r="42" spans="1:6" ht="15" customHeight="1">
      <c r="A42" s="3"/>
      <c r="B42" s="1"/>
      <c r="C42" s="24" t="s">
        <v>41</v>
      </c>
      <c r="D42" s="36" t="s">
        <v>30</v>
      </c>
      <c r="E42" s="26">
        <v>864020</v>
      </c>
      <c r="F42" s="2"/>
    </row>
    <row r="43" spans="1:6" ht="15" customHeight="1">
      <c r="A43" s="3"/>
      <c r="B43" s="1"/>
      <c r="C43" s="24" t="s">
        <v>42</v>
      </c>
      <c r="D43" s="37" t="s">
        <v>32</v>
      </c>
      <c r="E43" s="26">
        <v>308314</v>
      </c>
      <c r="F43" s="2"/>
    </row>
    <row r="44" spans="1:6" ht="15" customHeight="1">
      <c r="A44" s="3"/>
      <c r="B44" s="1"/>
      <c r="C44" s="24" t="s">
        <v>43</v>
      </c>
      <c r="D44" s="37" t="s">
        <v>34</v>
      </c>
      <c r="E44" s="26">
        <v>90731</v>
      </c>
      <c r="F44" s="2"/>
    </row>
    <row r="45" spans="1:6" ht="15" customHeight="1">
      <c r="A45" s="3"/>
      <c r="B45" s="1"/>
      <c r="C45" s="24" t="s">
        <v>44</v>
      </c>
      <c r="D45" s="37" t="s">
        <v>36</v>
      </c>
      <c r="E45" s="26">
        <v>67735</v>
      </c>
      <c r="F45" s="2"/>
    </row>
    <row r="46" spans="1:6" ht="15" customHeight="1">
      <c r="A46" s="3"/>
      <c r="B46" s="1"/>
      <c r="C46" s="72" t="s">
        <v>97</v>
      </c>
      <c r="D46" s="36" t="s">
        <v>98</v>
      </c>
      <c r="E46" s="26">
        <v>38032672</v>
      </c>
      <c r="F46" s="2"/>
    </row>
    <row r="47" spans="1:6" ht="15" customHeight="1">
      <c r="A47" s="3"/>
      <c r="B47" s="1"/>
      <c r="C47" s="24">
        <v>7</v>
      </c>
      <c r="D47" s="5" t="s">
        <v>45</v>
      </c>
      <c r="E47" s="26">
        <v>20</v>
      </c>
      <c r="F47" s="2"/>
    </row>
    <row r="48" spans="1:6" ht="15" customHeight="1">
      <c r="A48" s="3"/>
      <c r="B48" s="1"/>
      <c r="C48" s="24" t="s">
        <v>46</v>
      </c>
      <c r="D48" s="38" t="s">
        <v>47</v>
      </c>
      <c r="E48" s="26">
        <v>20</v>
      </c>
      <c r="F48" s="2"/>
    </row>
    <row r="49" spans="1:6" ht="15" customHeight="1">
      <c r="A49" s="3"/>
      <c r="B49" s="1"/>
      <c r="C49" s="24" t="s">
        <v>48</v>
      </c>
      <c r="D49" s="38" t="s">
        <v>49</v>
      </c>
      <c r="E49" s="26">
        <v>0</v>
      </c>
      <c r="F49" s="2"/>
    </row>
    <row r="50" spans="1:6" ht="15" customHeight="1">
      <c r="A50" s="3"/>
      <c r="B50" s="1"/>
      <c r="C50" s="24">
        <v>8</v>
      </c>
      <c r="D50" s="38" t="s">
        <v>99</v>
      </c>
      <c r="E50" s="26">
        <v>12000000</v>
      </c>
      <c r="F50" s="2"/>
    </row>
    <row r="51" spans="1:6" ht="15" customHeight="1">
      <c r="A51" s="3"/>
      <c r="B51" s="1"/>
      <c r="C51" s="72" t="s">
        <v>111</v>
      </c>
      <c r="D51" s="38" t="s">
        <v>110</v>
      </c>
      <c r="E51" s="26">
        <v>12000000</v>
      </c>
      <c r="F51" s="2"/>
    </row>
    <row r="52" spans="1:6" ht="21.6" customHeight="1">
      <c r="A52" s="3"/>
      <c r="B52" s="1"/>
      <c r="C52" s="35" t="s">
        <v>50</v>
      </c>
      <c r="D52" s="31" t="s">
        <v>51</v>
      </c>
      <c r="E52" s="39">
        <f>SUM(E53,E57,E71)</f>
        <v>276012657</v>
      </c>
      <c r="F52" s="2"/>
    </row>
    <row r="53" spans="1:6" ht="15" customHeight="1">
      <c r="A53" s="3"/>
      <c r="B53" s="1"/>
      <c r="C53" s="24">
        <v>1</v>
      </c>
      <c r="D53" s="40" t="s">
        <v>52</v>
      </c>
      <c r="E53" s="23">
        <f>E54+E55</f>
        <v>263392749</v>
      </c>
      <c r="F53" s="2"/>
    </row>
    <row r="54" spans="1:6" ht="15" customHeight="1">
      <c r="A54" s="3"/>
      <c r="B54" s="1"/>
      <c r="C54" s="24" t="s">
        <v>53</v>
      </c>
      <c r="D54" s="40" t="s">
        <v>54</v>
      </c>
      <c r="E54" s="26">
        <v>229458245</v>
      </c>
      <c r="F54" s="2"/>
    </row>
    <row r="55" spans="1:6" ht="15" customHeight="1">
      <c r="A55" s="3"/>
      <c r="B55" s="1"/>
      <c r="C55" s="24" t="s">
        <v>55</v>
      </c>
      <c r="D55" s="40" t="s">
        <v>100</v>
      </c>
      <c r="E55" s="26">
        <v>33934504</v>
      </c>
      <c r="F55" s="2"/>
    </row>
    <row r="56" spans="1:6" ht="15" customHeight="1">
      <c r="A56" s="3"/>
      <c r="B56" s="1"/>
      <c r="C56" s="72" t="s">
        <v>101</v>
      </c>
      <c r="D56" s="73" t="s">
        <v>102</v>
      </c>
      <c r="E56" s="26">
        <v>5399681</v>
      </c>
      <c r="F56" s="2"/>
    </row>
    <row r="57" spans="1:6" ht="15" customHeight="1">
      <c r="A57" s="3"/>
      <c r="B57" s="1"/>
      <c r="C57" s="24">
        <v>2</v>
      </c>
      <c r="D57" s="41" t="s">
        <v>57</v>
      </c>
      <c r="E57" s="26">
        <f>E58+E59+E60+E69+E70</f>
        <v>4200256</v>
      </c>
      <c r="F57" s="2"/>
    </row>
    <row r="58" spans="1:6" ht="15" customHeight="1">
      <c r="A58" s="3"/>
      <c r="B58" s="1"/>
      <c r="C58" s="24" t="s">
        <v>29</v>
      </c>
      <c r="D58" s="41" t="s">
        <v>58</v>
      </c>
      <c r="E58" s="26">
        <v>3865499</v>
      </c>
      <c r="F58" s="2"/>
    </row>
    <row r="59" spans="1:6" ht="15" customHeight="1">
      <c r="A59" s="3"/>
      <c r="B59" s="1"/>
      <c r="C59" s="24" t="s">
        <v>31</v>
      </c>
      <c r="D59" s="41" t="s">
        <v>14</v>
      </c>
      <c r="E59" s="26">
        <v>235830</v>
      </c>
      <c r="F59" s="2"/>
    </row>
    <row r="60" spans="1:6" ht="15" customHeight="1">
      <c r="A60" s="3"/>
      <c r="B60" s="1"/>
      <c r="C60" s="24" t="s">
        <v>33</v>
      </c>
      <c r="D60" s="41" t="s">
        <v>15</v>
      </c>
      <c r="E60" s="26">
        <v>90000</v>
      </c>
      <c r="F60" s="2"/>
    </row>
    <row r="61" spans="1:6" ht="15" customHeight="1">
      <c r="A61" s="3"/>
      <c r="B61" s="1"/>
      <c r="C61" s="80" t="s">
        <v>0</v>
      </c>
      <c r="D61" s="80"/>
      <c r="E61" s="80"/>
      <c r="F61" s="2"/>
    </row>
    <row r="62" spans="1:6" ht="15" customHeight="1">
      <c r="A62" s="3"/>
      <c r="B62" s="1"/>
      <c r="C62" s="42"/>
      <c r="D62" s="42"/>
      <c r="E62" s="42"/>
      <c r="F62" s="2"/>
    </row>
    <row r="63" spans="1:6" ht="15" customHeight="1">
      <c r="A63" s="3"/>
      <c r="B63" s="81"/>
      <c r="C63" s="7" t="s">
        <v>16</v>
      </c>
      <c r="D63" s="8"/>
      <c r="E63" s="29"/>
      <c r="F63" s="2"/>
    </row>
    <row r="64" spans="1:6" ht="15" customHeight="1">
      <c r="A64" s="3"/>
      <c r="B64" s="81"/>
      <c r="C64" s="10"/>
      <c r="D64" s="77" t="s">
        <v>2</v>
      </c>
      <c r="E64" s="11" t="s">
        <v>3</v>
      </c>
      <c r="F64" s="2"/>
    </row>
    <row r="65" spans="1:6" ht="15" customHeight="1">
      <c r="A65" s="3"/>
      <c r="B65" s="1"/>
      <c r="C65" s="12" t="s">
        <v>4</v>
      </c>
      <c r="D65" s="78"/>
      <c r="E65" s="13" t="s">
        <v>5</v>
      </c>
      <c r="F65" s="2"/>
    </row>
    <row r="66" spans="1:6" ht="9.75" customHeight="1">
      <c r="A66" s="3"/>
      <c r="B66" s="1"/>
      <c r="C66" s="12"/>
      <c r="D66" s="78"/>
      <c r="E66" s="13"/>
      <c r="F66" s="2"/>
    </row>
    <row r="67" spans="1:6" ht="15" customHeight="1">
      <c r="A67" s="3"/>
      <c r="B67" s="1"/>
      <c r="C67" s="12"/>
      <c r="D67" s="79"/>
      <c r="E67" s="14" t="s">
        <v>6</v>
      </c>
      <c r="F67" s="2"/>
    </row>
    <row r="68" spans="1:6" ht="15" customHeight="1">
      <c r="A68" s="3"/>
      <c r="B68" s="1"/>
      <c r="C68" s="15">
        <v>1</v>
      </c>
      <c r="D68" s="30">
        <v>2</v>
      </c>
      <c r="E68" s="17">
        <v>3</v>
      </c>
      <c r="F68" s="2"/>
    </row>
    <row r="69" spans="1:6" ht="15" customHeight="1">
      <c r="A69" s="3"/>
      <c r="B69" s="1"/>
      <c r="C69" s="24" t="s">
        <v>35</v>
      </c>
      <c r="D69" s="41" t="s">
        <v>59</v>
      </c>
      <c r="E69" s="26">
        <v>0</v>
      </c>
      <c r="F69" s="2"/>
    </row>
    <row r="70" spans="1:6" ht="15" customHeight="1">
      <c r="A70" s="3"/>
      <c r="B70" s="1"/>
      <c r="C70" s="24" t="s">
        <v>60</v>
      </c>
      <c r="D70" s="41" t="s">
        <v>61</v>
      </c>
      <c r="E70" s="26">
        <v>8927</v>
      </c>
      <c r="F70" s="2"/>
    </row>
    <row r="71" spans="1:6" ht="15" customHeight="1">
      <c r="A71" s="3"/>
      <c r="B71" s="1"/>
      <c r="C71" s="24">
        <v>3</v>
      </c>
      <c r="D71" s="40" t="s">
        <v>62</v>
      </c>
      <c r="E71" s="26">
        <f>E72+E73</f>
        <v>8419652</v>
      </c>
      <c r="F71" s="2"/>
    </row>
    <row r="72" spans="1:6" ht="15" customHeight="1">
      <c r="A72" s="3"/>
      <c r="B72" s="1"/>
      <c r="C72" s="24" t="s">
        <v>21</v>
      </c>
      <c r="D72" s="40" t="s">
        <v>63</v>
      </c>
      <c r="E72" s="26">
        <v>8419552</v>
      </c>
      <c r="F72" s="2"/>
    </row>
    <row r="73" spans="1:6" ht="15" customHeight="1">
      <c r="A73" s="3"/>
      <c r="B73" s="1"/>
      <c r="C73" s="43" t="s">
        <v>23</v>
      </c>
      <c r="D73" s="44" t="s">
        <v>47</v>
      </c>
      <c r="E73" s="34">
        <v>100</v>
      </c>
      <c r="F73" s="2"/>
    </row>
    <row r="74" spans="1:6" ht="21.6" customHeight="1">
      <c r="A74" s="3"/>
      <c r="B74" s="1"/>
      <c r="C74" s="35" t="s">
        <v>64</v>
      </c>
      <c r="D74" s="31" t="s">
        <v>65</v>
      </c>
      <c r="E74" s="32">
        <f>E25+E31-E52</f>
        <v>18198013</v>
      </c>
      <c r="F74" s="2"/>
    </row>
    <row r="75" spans="1:6" ht="15" customHeight="1">
      <c r="A75" s="3"/>
      <c r="B75" s="1"/>
      <c r="C75" s="45">
        <v>1</v>
      </c>
      <c r="D75" s="46" t="s">
        <v>18</v>
      </c>
      <c r="E75" s="47">
        <v>13350345</v>
      </c>
      <c r="F75" s="2"/>
    </row>
    <row r="76" spans="1:6" ht="15" customHeight="1">
      <c r="A76" s="3"/>
      <c r="B76" s="1"/>
      <c r="C76" s="48">
        <v>2</v>
      </c>
      <c r="D76" s="49" t="s">
        <v>19</v>
      </c>
      <c r="E76" s="50">
        <v>15115211</v>
      </c>
      <c r="F76" s="2"/>
    </row>
    <row r="77" spans="1:6" ht="15" customHeight="1">
      <c r="A77" s="3"/>
      <c r="B77" s="1"/>
      <c r="C77" s="48">
        <v>3</v>
      </c>
      <c r="D77" s="51" t="s">
        <v>20</v>
      </c>
      <c r="E77" s="50">
        <v>10267543</v>
      </c>
      <c r="F77" s="2"/>
    </row>
    <row r="78" spans="1:6" ht="15" customHeight="1">
      <c r="A78" s="3"/>
      <c r="B78" s="1"/>
      <c r="C78" s="24" t="s">
        <v>21</v>
      </c>
      <c r="D78" s="52" t="s">
        <v>66</v>
      </c>
      <c r="E78" s="50">
        <v>0</v>
      </c>
      <c r="F78" s="2"/>
    </row>
    <row r="79" spans="1:6" ht="15" customHeight="1">
      <c r="A79" s="3"/>
      <c r="B79" s="1"/>
      <c r="C79" s="43" t="s">
        <v>23</v>
      </c>
      <c r="D79" s="53" t="s">
        <v>67</v>
      </c>
      <c r="E79" s="54">
        <v>0</v>
      </c>
      <c r="F79" s="2"/>
    </row>
    <row r="80" spans="1:6" ht="15" customHeight="1">
      <c r="A80" s="3"/>
      <c r="B80" s="1"/>
      <c r="C80" s="42"/>
      <c r="D80" s="55"/>
      <c r="E80" s="6"/>
      <c r="F80" s="2"/>
    </row>
    <row r="81" spans="1:6" ht="15" customHeight="1">
      <c r="A81" s="3"/>
      <c r="B81" s="1"/>
      <c r="C81" s="7" t="s">
        <v>68</v>
      </c>
      <c r="D81" s="8"/>
      <c r="E81" s="29"/>
      <c r="F81" s="2"/>
    </row>
    <row r="82" spans="1:6" ht="15" customHeight="1">
      <c r="A82" s="3"/>
      <c r="B82" s="1"/>
      <c r="C82" s="10"/>
      <c r="D82" s="77" t="s">
        <v>2</v>
      </c>
      <c r="E82" s="11" t="s">
        <v>3</v>
      </c>
      <c r="F82" s="2"/>
    </row>
    <row r="83" spans="1:6" ht="15" customHeight="1">
      <c r="A83" s="3"/>
      <c r="B83" s="1"/>
      <c r="C83" s="12" t="s">
        <v>4</v>
      </c>
      <c r="D83" s="78"/>
      <c r="E83" s="13" t="s">
        <v>5</v>
      </c>
      <c r="F83" s="2"/>
    </row>
    <row r="84" spans="1:6" ht="7.5" customHeight="1">
      <c r="A84" s="3"/>
      <c r="B84" s="1"/>
      <c r="C84" s="12"/>
      <c r="D84" s="78"/>
      <c r="E84" s="13"/>
      <c r="F84" s="2"/>
    </row>
    <row r="85" spans="1:6" ht="15" customHeight="1">
      <c r="A85" s="3"/>
      <c r="B85" s="1"/>
      <c r="C85" s="12"/>
      <c r="D85" s="79"/>
      <c r="E85" s="14" t="s">
        <v>6</v>
      </c>
      <c r="F85" s="2"/>
    </row>
    <row r="86" spans="1:6" ht="15" customHeight="1">
      <c r="A86" s="3"/>
      <c r="B86" s="1"/>
      <c r="C86" s="15">
        <v>1</v>
      </c>
      <c r="D86" s="30">
        <v>2</v>
      </c>
      <c r="E86" s="17">
        <v>3</v>
      </c>
      <c r="F86" s="2"/>
    </row>
    <row r="87" spans="1:6" ht="21.6" customHeight="1">
      <c r="A87" s="3"/>
      <c r="B87" s="1"/>
      <c r="C87" s="35" t="s">
        <v>7</v>
      </c>
      <c r="D87" s="31" t="s">
        <v>51</v>
      </c>
      <c r="E87" s="32">
        <f>E88+E92+E100+E109+E118+E119</f>
        <v>267593005</v>
      </c>
      <c r="F87" s="2"/>
    </row>
    <row r="88" spans="1:6" ht="15" customHeight="1">
      <c r="A88" s="3"/>
      <c r="B88" s="1"/>
      <c r="C88" s="21">
        <v>1</v>
      </c>
      <c r="D88" s="56" t="s">
        <v>69</v>
      </c>
      <c r="E88" s="23">
        <f>E89+E90+E91</f>
        <v>178741225</v>
      </c>
      <c r="F88" s="2"/>
    </row>
    <row r="89" spans="1:6" ht="15" customHeight="1">
      <c r="A89" s="3"/>
      <c r="B89" s="1"/>
      <c r="C89" s="24" t="s">
        <v>53</v>
      </c>
      <c r="D89" s="5" t="s">
        <v>9</v>
      </c>
      <c r="E89" s="26">
        <v>178142111</v>
      </c>
      <c r="F89" s="2"/>
    </row>
    <row r="90" spans="1:6" ht="15" customHeight="1">
      <c r="A90" s="3"/>
      <c r="B90" s="1"/>
      <c r="C90" s="57" t="s">
        <v>55</v>
      </c>
      <c r="D90" s="5" t="s">
        <v>70</v>
      </c>
      <c r="E90" s="26">
        <v>597153</v>
      </c>
      <c r="F90" s="2"/>
    </row>
    <row r="91" spans="1:6" ht="15" customHeight="1">
      <c r="A91" s="3"/>
      <c r="B91" s="1"/>
      <c r="C91" s="24" t="s">
        <v>71</v>
      </c>
      <c r="D91" s="5" t="s">
        <v>56</v>
      </c>
      <c r="E91" s="26">
        <v>1961</v>
      </c>
      <c r="F91" s="2"/>
    </row>
    <row r="92" spans="1:6" ht="15" customHeight="1">
      <c r="A92" s="3"/>
      <c r="B92" s="1"/>
      <c r="C92" s="24">
        <v>2</v>
      </c>
      <c r="D92" s="5" t="s">
        <v>72</v>
      </c>
      <c r="E92" s="26">
        <f>E93+E94+E95+E96+E98+E99</f>
        <v>49096428</v>
      </c>
      <c r="F92" s="2"/>
    </row>
    <row r="93" spans="1:6" ht="15" customHeight="1">
      <c r="A93" s="3"/>
      <c r="B93" s="1"/>
      <c r="C93" s="24" t="s">
        <v>29</v>
      </c>
      <c r="D93" s="5" t="s">
        <v>10</v>
      </c>
      <c r="E93" s="26">
        <v>39676682</v>
      </c>
      <c r="F93" s="2"/>
    </row>
    <row r="94" spans="1:6" ht="15" customHeight="1">
      <c r="A94" s="3"/>
      <c r="B94" s="1"/>
      <c r="C94" s="24" t="s">
        <v>31</v>
      </c>
      <c r="D94" s="5" t="s">
        <v>73</v>
      </c>
      <c r="E94" s="26">
        <v>1213613</v>
      </c>
      <c r="F94" s="2"/>
    </row>
    <row r="95" spans="1:6" ht="15" customHeight="1">
      <c r="A95" s="3"/>
      <c r="B95" s="1"/>
      <c r="C95" s="24" t="s">
        <v>33</v>
      </c>
      <c r="D95" s="58" t="s">
        <v>11</v>
      </c>
      <c r="E95" s="26">
        <v>6521441</v>
      </c>
      <c r="F95" s="2"/>
    </row>
    <row r="96" spans="1:6" ht="15" customHeight="1">
      <c r="A96" s="3"/>
      <c r="B96" s="1"/>
      <c r="C96" s="24" t="s">
        <v>35</v>
      </c>
      <c r="D96" s="59" t="s">
        <v>109</v>
      </c>
      <c r="E96" s="26">
        <v>1446710</v>
      </c>
      <c r="F96" s="2"/>
    </row>
    <row r="97" spans="1:6" ht="15" customHeight="1">
      <c r="A97" s="3"/>
      <c r="B97" s="1"/>
      <c r="C97" s="72" t="s">
        <v>103</v>
      </c>
      <c r="D97" s="74" t="s">
        <v>104</v>
      </c>
      <c r="E97" s="26">
        <v>17975</v>
      </c>
      <c r="F97" s="2"/>
    </row>
    <row r="98" spans="1:6" ht="15" customHeight="1">
      <c r="A98" s="3"/>
      <c r="B98" s="1"/>
      <c r="C98" s="24" t="s">
        <v>60</v>
      </c>
      <c r="D98" s="59" t="s">
        <v>56</v>
      </c>
      <c r="E98" s="26">
        <v>2152</v>
      </c>
      <c r="F98" s="2"/>
    </row>
    <row r="99" spans="1:6" ht="15" customHeight="1">
      <c r="A99" s="3"/>
      <c r="B99" s="1"/>
      <c r="C99" s="24" t="s">
        <v>74</v>
      </c>
      <c r="D99" s="59" t="s">
        <v>14</v>
      </c>
      <c r="E99" s="26">
        <v>235830</v>
      </c>
      <c r="F99" s="2"/>
    </row>
    <row r="100" spans="1:6" ht="15" customHeight="1">
      <c r="A100" s="3"/>
      <c r="B100" s="1"/>
      <c r="C100" s="24">
        <v>3</v>
      </c>
      <c r="D100" s="59" t="s">
        <v>75</v>
      </c>
      <c r="E100" s="26">
        <f>E101+E103+E104+E106+E107+E108</f>
        <v>30647457</v>
      </c>
      <c r="F100" s="2"/>
    </row>
    <row r="101" spans="1:6" ht="15" customHeight="1">
      <c r="A101" s="3"/>
      <c r="B101" s="1"/>
      <c r="C101" s="24" t="s">
        <v>21</v>
      </c>
      <c r="D101" s="40" t="s">
        <v>108</v>
      </c>
      <c r="E101" s="26">
        <v>15147481</v>
      </c>
      <c r="F101" s="2"/>
    </row>
    <row r="102" spans="1:6" ht="15" customHeight="1">
      <c r="A102" s="3"/>
      <c r="B102" s="1"/>
      <c r="C102" s="72" t="s">
        <v>105</v>
      </c>
      <c r="D102" s="40" t="s">
        <v>104</v>
      </c>
      <c r="E102" s="26">
        <v>2109993</v>
      </c>
      <c r="F102" s="2"/>
    </row>
    <row r="103" spans="1:6" ht="15" customHeight="1">
      <c r="A103" s="3"/>
      <c r="B103" s="1"/>
      <c r="C103" s="24" t="s">
        <v>23</v>
      </c>
      <c r="D103" s="40" t="s">
        <v>76</v>
      </c>
      <c r="E103" s="26">
        <v>9079603</v>
      </c>
      <c r="F103" s="2"/>
    </row>
    <row r="104" spans="1:6" ht="15" customHeight="1">
      <c r="A104" s="3"/>
      <c r="B104" s="1"/>
      <c r="C104" s="24" t="s">
        <v>77</v>
      </c>
      <c r="D104" s="40" t="s">
        <v>107</v>
      </c>
      <c r="E104" s="26">
        <v>4436380</v>
      </c>
      <c r="F104" s="2"/>
    </row>
    <row r="105" spans="1:6" ht="15" customHeight="1">
      <c r="A105" s="3"/>
      <c r="B105" s="1"/>
      <c r="C105" s="72" t="s">
        <v>106</v>
      </c>
      <c r="D105" s="40" t="s">
        <v>104</v>
      </c>
      <c r="E105" s="75">
        <v>3271713</v>
      </c>
      <c r="F105" s="2"/>
    </row>
    <row r="106" spans="1:6" ht="15" customHeight="1">
      <c r="A106" s="3"/>
      <c r="B106" s="1"/>
      <c r="C106" s="24" t="s">
        <v>78</v>
      </c>
      <c r="D106" s="40" t="s">
        <v>79</v>
      </c>
      <c r="E106" s="26">
        <v>1971210</v>
      </c>
      <c r="F106" s="2"/>
    </row>
    <row r="107" spans="1:6" ht="15" customHeight="1">
      <c r="A107" s="3"/>
      <c r="B107" s="1"/>
      <c r="C107" s="24" t="s">
        <v>80</v>
      </c>
      <c r="D107" s="40" t="s">
        <v>56</v>
      </c>
      <c r="E107" s="26">
        <v>3856</v>
      </c>
      <c r="F107" s="2"/>
    </row>
    <row r="108" spans="1:6" ht="15" customHeight="1">
      <c r="A108" s="3"/>
      <c r="B108" s="1"/>
      <c r="C108" s="24" t="s">
        <v>81</v>
      </c>
      <c r="D108" s="41" t="s">
        <v>82</v>
      </c>
      <c r="E108" s="26">
        <v>8927</v>
      </c>
      <c r="F108" s="2"/>
    </row>
    <row r="109" spans="1:6" ht="15" customHeight="1">
      <c r="A109" s="3"/>
      <c r="B109" s="1"/>
      <c r="C109" s="24">
        <v>4</v>
      </c>
      <c r="D109" s="5" t="s">
        <v>83</v>
      </c>
      <c r="E109" s="26">
        <f>E110+E111+E112+E113+E114+E115+E116+E117</f>
        <v>5242396</v>
      </c>
      <c r="F109" s="2"/>
    </row>
    <row r="110" spans="1:6" ht="15" customHeight="1">
      <c r="A110" s="3"/>
      <c r="B110" s="1"/>
      <c r="C110" s="24" t="s">
        <v>84</v>
      </c>
      <c r="D110" s="60" t="s">
        <v>10</v>
      </c>
      <c r="E110" s="26">
        <v>3697727</v>
      </c>
      <c r="F110" s="2"/>
    </row>
    <row r="111" spans="1:6" ht="15" customHeight="1">
      <c r="A111" s="3"/>
      <c r="B111" s="1"/>
      <c r="C111" s="24" t="s">
        <v>85</v>
      </c>
      <c r="D111" s="61" t="s">
        <v>86</v>
      </c>
      <c r="E111" s="26">
        <v>206671</v>
      </c>
      <c r="F111" s="2"/>
    </row>
    <row r="112" spans="1:6" ht="15" customHeight="1">
      <c r="B112" s="1"/>
      <c r="C112" s="24" t="s">
        <v>87</v>
      </c>
      <c r="D112" s="40" t="s">
        <v>12</v>
      </c>
      <c r="E112" s="26">
        <v>762630</v>
      </c>
      <c r="F112" s="2"/>
    </row>
    <row r="113" spans="2:6" ht="15" customHeight="1">
      <c r="B113" s="63"/>
      <c r="C113" s="24" t="s">
        <v>88</v>
      </c>
      <c r="D113" s="40" t="s">
        <v>89</v>
      </c>
      <c r="E113" s="26">
        <v>342511</v>
      </c>
      <c r="F113" s="2"/>
    </row>
    <row r="114" spans="2:6" ht="15" customHeight="1">
      <c r="B114" s="63"/>
      <c r="C114" s="24" t="s">
        <v>90</v>
      </c>
      <c r="D114" s="40" t="s">
        <v>79</v>
      </c>
      <c r="E114" s="26">
        <v>141769</v>
      </c>
    </row>
    <row r="115" spans="2:6" ht="15" customHeight="1">
      <c r="B115" s="63"/>
      <c r="C115" s="24" t="s">
        <v>91</v>
      </c>
      <c r="D115" s="40" t="s">
        <v>56</v>
      </c>
      <c r="E115" s="26">
        <v>1088</v>
      </c>
    </row>
    <row r="116" spans="2:6" ht="15" customHeight="1">
      <c r="B116" s="63"/>
      <c r="C116" s="24" t="s">
        <v>92</v>
      </c>
      <c r="D116" s="40" t="s">
        <v>15</v>
      </c>
      <c r="E116" s="26">
        <v>90000</v>
      </c>
    </row>
    <row r="117" spans="2:6" ht="15" customHeight="1">
      <c r="B117" s="63"/>
      <c r="C117" s="24" t="s">
        <v>93</v>
      </c>
      <c r="D117" s="60" t="s">
        <v>94</v>
      </c>
      <c r="E117" s="26">
        <v>0</v>
      </c>
    </row>
    <row r="118" spans="2:6" ht="15" customHeight="1">
      <c r="B118" s="63"/>
      <c r="C118" s="24">
        <v>5</v>
      </c>
      <c r="D118" s="33" t="s">
        <v>58</v>
      </c>
      <c r="E118" s="26">
        <v>3865499</v>
      </c>
    </row>
    <row r="119" spans="2:6" ht="15" customHeight="1">
      <c r="B119" s="63"/>
      <c r="C119" s="64">
        <v>6</v>
      </c>
      <c r="D119" s="65" t="s">
        <v>59</v>
      </c>
      <c r="E119" s="34">
        <v>0</v>
      </c>
    </row>
    <row r="120" spans="2:6" ht="22.5">
      <c r="B120" s="63"/>
      <c r="C120" s="66" t="s">
        <v>95</v>
      </c>
      <c r="D120" s="67" t="s">
        <v>96</v>
      </c>
      <c r="E120" s="6"/>
    </row>
    <row r="121" spans="2:6">
      <c r="B121" s="63"/>
      <c r="C121" s="68"/>
      <c r="D121" s="68"/>
      <c r="E121" s="69"/>
    </row>
    <row r="122" spans="2:6">
      <c r="B122" s="63"/>
      <c r="C122" s="68"/>
      <c r="D122" s="68"/>
      <c r="E122" s="69"/>
    </row>
    <row r="123" spans="2:6">
      <c r="B123" s="63"/>
      <c r="C123" s="68"/>
      <c r="D123" s="68"/>
      <c r="E123" s="69"/>
    </row>
    <row r="124" spans="2:6">
      <c r="B124" s="63"/>
      <c r="C124" s="68"/>
      <c r="D124" s="68"/>
      <c r="E124" s="69"/>
    </row>
    <row r="125" spans="2:6">
      <c r="B125" s="63"/>
      <c r="C125" s="68"/>
      <c r="D125" s="68"/>
      <c r="E125" s="69"/>
    </row>
    <row r="126" spans="2:6">
      <c r="B126" s="63"/>
      <c r="C126" s="68"/>
      <c r="D126" s="68"/>
      <c r="E126" s="69"/>
    </row>
    <row r="127" spans="2:6">
      <c r="B127" s="63"/>
      <c r="C127" s="68"/>
      <c r="D127" s="68"/>
      <c r="E127" s="69"/>
    </row>
    <row r="128" spans="2:6">
      <c r="B128" s="63"/>
      <c r="C128" s="68"/>
      <c r="D128" s="68"/>
      <c r="E128" s="69"/>
    </row>
    <row r="129" spans="2:5">
      <c r="B129" s="63"/>
      <c r="C129" s="68"/>
      <c r="D129" s="68"/>
      <c r="E129" s="69"/>
    </row>
    <row r="130" spans="2:5">
      <c r="B130" s="63"/>
      <c r="C130" s="68"/>
      <c r="D130" s="68"/>
      <c r="E130" s="69"/>
    </row>
    <row r="131" spans="2:5">
      <c r="B131" s="63"/>
      <c r="C131" s="68"/>
      <c r="D131" s="68"/>
      <c r="E131" s="69"/>
    </row>
    <row r="132" spans="2:5">
      <c r="B132" s="63"/>
      <c r="C132" s="68"/>
      <c r="D132" s="68"/>
      <c r="E132" s="69"/>
    </row>
    <row r="133" spans="2:5">
      <c r="B133" s="63"/>
      <c r="C133" s="68"/>
      <c r="D133" s="68"/>
      <c r="E133" s="69"/>
    </row>
    <row r="134" spans="2:5">
      <c r="B134" s="63"/>
      <c r="C134" s="68"/>
      <c r="D134" s="68"/>
      <c r="E134" s="69"/>
    </row>
    <row r="135" spans="2:5">
      <c r="B135" s="63"/>
      <c r="C135" s="68"/>
      <c r="D135" s="68"/>
      <c r="E135" s="69"/>
    </row>
    <row r="136" spans="2:5">
      <c r="B136" s="63"/>
      <c r="C136" s="68"/>
      <c r="D136" s="68"/>
      <c r="E136" s="69"/>
    </row>
    <row r="137" spans="2:5">
      <c r="B137" s="63"/>
      <c r="C137" s="68"/>
      <c r="D137" s="68"/>
      <c r="E137" s="69"/>
    </row>
    <row r="138" spans="2:5">
      <c r="B138" s="63"/>
      <c r="C138" s="68"/>
      <c r="D138" s="68"/>
      <c r="E138" s="69"/>
    </row>
    <row r="139" spans="2:5">
      <c r="B139" s="63"/>
      <c r="C139" s="68"/>
      <c r="D139" s="68"/>
      <c r="E139" s="69"/>
    </row>
    <row r="140" spans="2:5">
      <c r="B140" s="63"/>
      <c r="C140" s="68"/>
      <c r="D140" s="68"/>
      <c r="E140" s="69"/>
    </row>
    <row r="141" spans="2:5">
      <c r="B141" s="63"/>
      <c r="C141" s="68"/>
      <c r="D141" s="68"/>
      <c r="E141" s="69"/>
    </row>
    <row r="142" spans="2:5">
      <c r="B142" s="63"/>
      <c r="C142" s="68"/>
      <c r="D142" s="68"/>
      <c r="E142" s="69"/>
    </row>
    <row r="143" spans="2:5">
      <c r="B143" s="63"/>
      <c r="C143" s="68"/>
      <c r="D143" s="68"/>
      <c r="E143" s="69"/>
    </row>
    <row r="144" spans="2:5">
      <c r="B144" s="63"/>
      <c r="C144" s="68"/>
      <c r="D144" s="68"/>
      <c r="E144" s="69"/>
    </row>
    <row r="145" spans="2:5">
      <c r="B145" s="63"/>
      <c r="C145" s="68"/>
      <c r="D145" s="68"/>
      <c r="E145" s="69"/>
    </row>
    <row r="146" spans="2:5">
      <c r="B146" s="63"/>
      <c r="C146" s="68"/>
      <c r="D146" s="68"/>
      <c r="E146" s="69"/>
    </row>
    <row r="147" spans="2:5">
      <c r="B147" s="63"/>
      <c r="C147" s="68"/>
      <c r="D147" s="68"/>
      <c r="E147" s="69"/>
    </row>
    <row r="148" spans="2:5">
      <c r="B148" s="63"/>
      <c r="C148" s="68"/>
      <c r="D148" s="68"/>
      <c r="E148" s="69"/>
    </row>
    <row r="149" spans="2:5">
      <c r="B149" s="63"/>
      <c r="C149" s="68"/>
      <c r="D149" s="68"/>
      <c r="E149" s="69"/>
    </row>
    <row r="150" spans="2:5">
      <c r="B150" s="63"/>
      <c r="C150" s="68"/>
      <c r="D150" s="68"/>
      <c r="E150" s="69"/>
    </row>
    <row r="151" spans="2:5">
      <c r="B151" s="63"/>
      <c r="C151" s="68"/>
      <c r="D151" s="68"/>
      <c r="E151" s="69"/>
    </row>
    <row r="152" spans="2:5">
      <c r="B152" s="63"/>
      <c r="C152" s="68"/>
      <c r="D152" s="68"/>
      <c r="E152" s="69"/>
    </row>
    <row r="153" spans="2:5">
      <c r="B153" s="63"/>
      <c r="C153" s="68"/>
      <c r="D153" s="68"/>
      <c r="E153" s="69"/>
    </row>
    <row r="154" spans="2:5">
      <c r="B154" s="63"/>
      <c r="C154" s="68"/>
      <c r="D154" s="68"/>
      <c r="E154" s="69"/>
    </row>
    <row r="155" spans="2:5">
      <c r="B155" s="63"/>
      <c r="C155" s="68"/>
      <c r="D155" s="68"/>
      <c r="E155" s="69"/>
    </row>
    <row r="156" spans="2:5">
      <c r="B156" s="63"/>
      <c r="C156" s="68"/>
      <c r="D156" s="68"/>
      <c r="E156" s="69"/>
    </row>
    <row r="157" spans="2:5">
      <c r="B157" s="63"/>
      <c r="C157" s="68"/>
      <c r="D157" s="68"/>
      <c r="E157" s="69"/>
    </row>
    <row r="158" spans="2:5">
      <c r="B158" s="63"/>
      <c r="C158" s="68"/>
      <c r="D158" s="68"/>
      <c r="E158" s="69"/>
    </row>
    <row r="159" spans="2:5">
      <c r="B159" s="63"/>
      <c r="C159" s="68"/>
      <c r="D159" s="68"/>
      <c r="E159" s="69"/>
    </row>
    <row r="160" spans="2:5">
      <c r="B160" s="63"/>
      <c r="C160" s="68"/>
      <c r="D160" s="68"/>
      <c r="E160" s="69"/>
    </row>
    <row r="161" spans="2:5">
      <c r="B161" s="63"/>
      <c r="C161" s="68"/>
      <c r="D161" s="68"/>
      <c r="E161" s="69"/>
    </row>
    <row r="162" spans="2:5">
      <c r="B162" s="63"/>
      <c r="C162" s="68"/>
      <c r="D162" s="68"/>
      <c r="E162" s="69"/>
    </row>
    <row r="163" spans="2:5">
      <c r="B163" s="63"/>
      <c r="C163" s="68"/>
      <c r="D163" s="68"/>
      <c r="E163" s="69"/>
    </row>
    <row r="164" spans="2:5">
      <c r="B164" s="63"/>
      <c r="C164" s="68"/>
      <c r="D164" s="68"/>
      <c r="E164" s="69"/>
    </row>
    <row r="165" spans="2:5">
      <c r="B165" s="63"/>
      <c r="C165" s="68"/>
      <c r="D165" s="68"/>
      <c r="E165" s="69"/>
    </row>
    <row r="166" spans="2:5">
      <c r="B166" s="63"/>
      <c r="C166" s="68"/>
      <c r="D166" s="68"/>
      <c r="E166" s="69"/>
    </row>
    <row r="167" spans="2:5">
      <c r="B167" s="63"/>
      <c r="C167" s="68"/>
      <c r="D167" s="68"/>
      <c r="E167" s="69"/>
    </row>
    <row r="168" spans="2:5">
      <c r="B168" s="63"/>
      <c r="C168" s="68"/>
      <c r="D168" s="68"/>
      <c r="E168" s="69"/>
    </row>
    <row r="169" spans="2:5">
      <c r="B169" s="63"/>
      <c r="C169" s="68"/>
      <c r="D169" s="68"/>
      <c r="E169" s="69"/>
    </row>
    <row r="170" spans="2:5">
      <c r="B170" s="63"/>
      <c r="C170" s="68"/>
      <c r="D170" s="68"/>
      <c r="E170" s="69"/>
    </row>
    <row r="171" spans="2:5">
      <c r="B171" s="63"/>
      <c r="C171" s="68"/>
      <c r="D171" s="68"/>
      <c r="E171" s="69"/>
    </row>
    <row r="172" spans="2:5">
      <c r="B172" s="63"/>
      <c r="C172" s="68"/>
      <c r="D172" s="68"/>
      <c r="E172" s="69"/>
    </row>
    <row r="173" spans="2:5">
      <c r="B173" s="63"/>
      <c r="C173" s="68"/>
      <c r="D173" s="68"/>
      <c r="E173" s="69"/>
    </row>
    <row r="174" spans="2:5">
      <c r="B174" s="63"/>
      <c r="C174" s="68"/>
      <c r="D174" s="68"/>
      <c r="E174" s="69"/>
    </row>
    <row r="175" spans="2:5">
      <c r="B175" s="63"/>
      <c r="C175" s="68"/>
      <c r="D175" s="68"/>
      <c r="E175" s="69"/>
    </row>
    <row r="176" spans="2:5">
      <c r="B176" s="63"/>
      <c r="C176" s="68"/>
      <c r="D176" s="68"/>
      <c r="E176" s="69"/>
    </row>
    <row r="177" spans="2:5">
      <c r="B177" s="63"/>
      <c r="C177" s="68"/>
      <c r="D177" s="68"/>
      <c r="E177" s="69"/>
    </row>
    <row r="178" spans="2:5">
      <c r="B178" s="63"/>
      <c r="C178" s="68"/>
      <c r="D178" s="68"/>
      <c r="E178" s="69"/>
    </row>
    <row r="179" spans="2:5">
      <c r="B179" s="63"/>
      <c r="C179" s="68"/>
      <c r="D179" s="68"/>
      <c r="E179" s="69"/>
    </row>
    <row r="180" spans="2:5">
      <c r="B180" s="63"/>
      <c r="C180" s="68"/>
      <c r="D180" s="68"/>
      <c r="E180" s="69"/>
    </row>
    <row r="181" spans="2:5">
      <c r="B181" s="63"/>
      <c r="C181" s="68"/>
      <c r="D181" s="68"/>
      <c r="E181" s="69"/>
    </row>
    <row r="182" spans="2:5">
      <c r="B182" s="63"/>
      <c r="C182" s="68"/>
      <c r="D182" s="68"/>
      <c r="E182" s="69"/>
    </row>
    <row r="183" spans="2:5">
      <c r="B183" s="63"/>
      <c r="C183" s="68"/>
      <c r="D183" s="68"/>
      <c r="E183" s="69"/>
    </row>
    <row r="184" spans="2:5">
      <c r="B184" s="63"/>
      <c r="C184" s="68"/>
      <c r="D184" s="68"/>
      <c r="E184" s="69"/>
    </row>
    <row r="185" spans="2:5">
      <c r="B185" s="63"/>
      <c r="C185" s="68"/>
      <c r="D185" s="68"/>
      <c r="E185" s="69"/>
    </row>
    <row r="186" spans="2:5">
      <c r="B186" s="63"/>
      <c r="C186" s="68"/>
      <c r="D186" s="68"/>
      <c r="E186" s="69"/>
    </row>
    <row r="187" spans="2:5">
      <c r="B187" s="63"/>
      <c r="C187" s="68"/>
      <c r="D187" s="68"/>
      <c r="E187" s="69"/>
    </row>
    <row r="188" spans="2:5">
      <c r="B188" s="63"/>
      <c r="C188" s="68"/>
      <c r="D188" s="68"/>
      <c r="E188" s="69"/>
    </row>
    <row r="189" spans="2:5">
      <c r="B189" s="63"/>
      <c r="C189" s="68"/>
      <c r="D189" s="68"/>
      <c r="E189" s="69"/>
    </row>
    <row r="190" spans="2:5">
      <c r="B190" s="63"/>
      <c r="C190" s="68"/>
      <c r="D190" s="68"/>
      <c r="E190" s="69"/>
    </row>
    <row r="191" spans="2:5">
      <c r="B191" s="63"/>
      <c r="C191" s="68"/>
      <c r="D191" s="68"/>
      <c r="E191" s="69"/>
    </row>
    <row r="192" spans="2:5">
      <c r="B192" s="63"/>
      <c r="C192" s="68"/>
      <c r="D192" s="68"/>
      <c r="E192" s="69"/>
    </row>
    <row r="193" spans="2:5">
      <c r="B193" s="63"/>
      <c r="C193" s="68"/>
      <c r="D193" s="68"/>
      <c r="E193" s="69"/>
    </row>
    <row r="194" spans="2:5">
      <c r="B194" s="63"/>
      <c r="C194" s="68"/>
      <c r="D194" s="68"/>
      <c r="E194" s="69"/>
    </row>
    <row r="195" spans="2:5">
      <c r="B195" s="63"/>
      <c r="C195" s="68"/>
      <c r="D195" s="68"/>
      <c r="E195" s="69"/>
    </row>
    <row r="196" spans="2:5">
      <c r="B196" s="63"/>
      <c r="C196" s="68"/>
      <c r="D196" s="68"/>
      <c r="E196" s="69"/>
    </row>
    <row r="197" spans="2:5">
      <c r="B197" s="63"/>
      <c r="C197" s="68"/>
      <c r="D197" s="68"/>
      <c r="E197" s="69"/>
    </row>
    <row r="198" spans="2:5">
      <c r="B198" s="63"/>
      <c r="C198" s="68"/>
      <c r="D198" s="68"/>
      <c r="E198" s="69"/>
    </row>
    <row r="199" spans="2:5">
      <c r="B199" s="63"/>
      <c r="C199" s="68"/>
      <c r="D199" s="68"/>
      <c r="E199" s="69"/>
    </row>
    <row r="200" spans="2:5">
      <c r="B200" s="63"/>
      <c r="C200" s="68"/>
      <c r="D200" s="68"/>
      <c r="E200" s="69"/>
    </row>
    <row r="201" spans="2:5">
      <c r="B201" s="63"/>
      <c r="C201" s="68"/>
      <c r="D201" s="68"/>
      <c r="E201" s="69"/>
    </row>
    <row r="202" spans="2:5">
      <c r="B202" s="63"/>
      <c r="C202" s="68"/>
      <c r="D202" s="68"/>
      <c r="E202" s="69"/>
    </row>
    <row r="203" spans="2:5">
      <c r="B203" s="63"/>
      <c r="C203" s="68"/>
      <c r="D203" s="68"/>
      <c r="E203" s="69"/>
    </row>
    <row r="204" spans="2:5">
      <c r="B204" s="63"/>
      <c r="C204" s="68"/>
      <c r="D204" s="68"/>
      <c r="E204" s="69"/>
    </row>
    <row r="205" spans="2:5">
      <c r="B205" s="63"/>
      <c r="C205" s="68"/>
      <c r="D205" s="68"/>
      <c r="E205" s="69"/>
    </row>
    <row r="206" spans="2:5">
      <c r="B206" s="63"/>
      <c r="C206" s="68"/>
      <c r="D206" s="68"/>
      <c r="E206" s="69"/>
    </row>
    <row r="207" spans="2:5">
      <c r="B207" s="63"/>
      <c r="C207" s="68"/>
      <c r="D207" s="68"/>
      <c r="E207" s="69"/>
    </row>
    <row r="208" spans="2:5">
      <c r="B208" s="63"/>
      <c r="C208" s="68"/>
      <c r="D208" s="68"/>
      <c r="E208" s="69"/>
    </row>
    <row r="209" spans="2:5">
      <c r="B209" s="63"/>
      <c r="C209" s="68"/>
      <c r="D209" s="68"/>
      <c r="E209" s="69"/>
    </row>
    <row r="210" spans="2:5">
      <c r="B210" s="63"/>
      <c r="C210" s="68"/>
      <c r="D210" s="68"/>
      <c r="E210" s="69"/>
    </row>
    <row r="211" spans="2:5">
      <c r="B211" s="63"/>
      <c r="C211" s="68"/>
      <c r="D211" s="68"/>
      <c r="E211" s="69"/>
    </row>
    <row r="212" spans="2:5">
      <c r="B212" s="63"/>
      <c r="C212" s="68"/>
      <c r="D212" s="68"/>
      <c r="E212" s="69"/>
    </row>
    <row r="213" spans="2:5">
      <c r="B213" s="63"/>
      <c r="C213" s="68"/>
      <c r="D213" s="68"/>
      <c r="E213" s="69"/>
    </row>
    <row r="214" spans="2:5">
      <c r="B214" s="63"/>
      <c r="C214" s="68"/>
      <c r="D214" s="68"/>
      <c r="E214" s="69"/>
    </row>
    <row r="215" spans="2:5">
      <c r="B215" s="63"/>
      <c r="C215" s="68"/>
      <c r="D215" s="68"/>
      <c r="E215" s="69"/>
    </row>
    <row r="216" spans="2:5">
      <c r="B216" s="63"/>
      <c r="C216" s="68"/>
      <c r="D216" s="68"/>
      <c r="E216" s="69"/>
    </row>
    <row r="217" spans="2:5">
      <c r="B217" s="63"/>
      <c r="C217" s="68"/>
      <c r="D217" s="68"/>
      <c r="E217" s="69"/>
    </row>
    <row r="218" spans="2:5">
      <c r="B218" s="63"/>
      <c r="C218" s="68"/>
      <c r="D218" s="68"/>
      <c r="E218" s="69"/>
    </row>
    <row r="219" spans="2:5">
      <c r="B219" s="63"/>
      <c r="C219" s="68"/>
      <c r="D219" s="68"/>
      <c r="E219" s="69"/>
    </row>
    <row r="220" spans="2:5">
      <c r="B220" s="63"/>
      <c r="C220" s="68"/>
      <c r="D220" s="68"/>
      <c r="E220" s="69"/>
    </row>
    <row r="221" spans="2:5">
      <c r="B221" s="63"/>
      <c r="C221" s="68"/>
      <c r="D221" s="68"/>
      <c r="E221" s="69"/>
    </row>
    <row r="222" spans="2:5">
      <c r="B222" s="63"/>
      <c r="C222" s="68"/>
      <c r="D222" s="68"/>
      <c r="E222" s="69"/>
    </row>
    <row r="223" spans="2:5">
      <c r="B223" s="63"/>
      <c r="C223" s="68"/>
      <c r="D223" s="68"/>
      <c r="E223" s="69"/>
    </row>
    <row r="224" spans="2:5">
      <c r="B224" s="63"/>
      <c r="C224" s="68"/>
      <c r="D224" s="68"/>
      <c r="E224" s="69"/>
    </row>
    <row r="225" spans="2:5">
      <c r="B225" s="63"/>
      <c r="C225" s="68"/>
      <c r="D225" s="68"/>
      <c r="E225" s="69"/>
    </row>
    <row r="226" spans="2:5">
      <c r="B226" s="63"/>
      <c r="C226" s="68"/>
      <c r="D226" s="68"/>
      <c r="E226" s="69"/>
    </row>
    <row r="227" spans="2:5">
      <c r="B227" s="63"/>
      <c r="C227" s="68"/>
      <c r="D227" s="68"/>
      <c r="E227" s="69"/>
    </row>
    <row r="228" spans="2:5">
      <c r="B228" s="63"/>
      <c r="C228" s="68"/>
      <c r="D228" s="68"/>
      <c r="E228" s="69"/>
    </row>
    <row r="229" spans="2:5">
      <c r="B229" s="63"/>
      <c r="C229" s="68"/>
      <c r="D229" s="68"/>
      <c r="E229" s="69"/>
    </row>
    <row r="230" spans="2:5">
      <c r="B230" s="63"/>
      <c r="C230" s="68"/>
      <c r="D230" s="68"/>
      <c r="E230" s="69"/>
    </row>
    <row r="231" spans="2:5">
      <c r="B231" s="63"/>
      <c r="C231" s="68"/>
      <c r="D231" s="68"/>
      <c r="E231" s="69"/>
    </row>
    <row r="232" spans="2:5">
      <c r="B232" s="63"/>
      <c r="C232" s="68"/>
      <c r="D232" s="68"/>
      <c r="E232" s="69"/>
    </row>
    <row r="233" spans="2:5">
      <c r="B233" s="63"/>
      <c r="C233" s="68"/>
      <c r="D233" s="68"/>
      <c r="E233" s="69"/>
    </row>
    <row r="234" spans="2:5">
      <c r="B234" s="63"/>
      <c r="C234" s="68"/>
      <c r="D234" s="68"/>
      <c r="E234" s="69"/>
    </row>
    <row r="235" spans="2:5">
      <c r="B235" s="63"/>
      <c r="C235" s="68"/>
      <c r="D235" s="68"/>
      <c r="E235" s="69"/>
    </row>
    <row r="236" spans="2:5">
      <c r="B236" s="63"/>
      <c r="C236" s="68"/>
      <c r="D236" s="68"/>
      <c r="E236" s="69"/>
    </row>
    <row r="237" spans="2:5">
      <c r="B237" s="63"/>
      <c r="C237" s="68"/>
      <c r="D237" s="68"/>
      <c r="E237" s="69"/>
    </row>
    <row r="238" spans="2:5">
      <c r="B238" s="63"/>
      <c r="C238" s="68"/>
      <c r="D238" s="68"/>
      <c r="E238" s="69"/>
    </row>
    <row r="239" spans="2:5">
      <c r="B239" s="63"/>
      <c r="C239" s="68"/>
      <c r="D239" s="68"/>
      <c r="E239" s="69"/>
    </row>
    <row r="240" spans="2:5">
      <c r="B240" s="63"/>
      <c r="C240" s="68"/>
      <c r="D240" s="68"/>
      <c r="E240" s="69"/>
    </row>
    <row r="241" spans="2:5">
      <c r="B241" s="63"/>
      <c r="C241" s="68"/>
      <c r="D241" s="68"/>
      <c r="E241" s="69"/>
    </row>
    <row r="242" spans="2:5">
      <c r="B242" s="63"/>
      <c r="C242" s="68"/>
      <c r="D242" s="68"/>
      <c r="E242" s="69"/>
    </row>
    <row r="243" spans="2:5">
      <c r="B243" s="63"/>
      <c r="C243" s="68"/>
      <c r="D243" s="68"/>
      <c r="E243" s="69"/>
    </row>
    <row r="244" spans="2:5">
      <c r="B244" s="63"/>
      <c r="C244" s="68"/>
      <c r="D244" s="68"/>
      <c r="E244" s="69"/>
    </row>
    <row r="245" spans="2:5">
      <c r="B245" s="63"/>
      <c r="C245" s="68"/>
      <c r="D245" s="68"/>
      <c r="E245" s="69"/>
    </row>
    <row r="246" spans="2:5">
      <c r="B246" s="63"/>
      <c r="C246" s="68"/>
      <c r="D246" s="68"/>
      <c r="E246" s="69"/>
    </row>
    <row r="247" spans="2:5">
      <c r="B247" s="63"/>
      <c r="C247" s="68"/>
      <c r="D247" s="68"/>
      <c r="E247" s="69"/>
    </row>
    <row r="248" spans="2:5">
      <c r="B248" s="63"/>
      <c r="C248" s="68"/>
      <c r="D248" s="68"/>
      <c r="E248" s="69"/>
    </row>
    <row r="249" spans="2:5">
      <c r="B249" s="63"/>
      <c r="C249" s="68"/>
      <c r="D249" s="68"/>
      <c r="E249" s="69"/>
    </row>
    <row r="250" spans="2:5">
      <c r="B250" s="63"/>
      <c r="C250" s="68"/>
      <c r="D250" s="68"/>
      <c r="E250" s="69"/>
    </row>
    <row r="251" spans="2:5">
      <c r="B251" s="63"/>
      <c r="C251" s="68"/>
      <c r="D251" s="68"/>
      <c r="E251" s="69"/>
    </row>
    <row r="252" spans="2:5">
      <c r="B252" s="63"/>
      <c r="C252" s="68"/>
      <c r="D252" s="68"/>
      <c r="E252" s="69"/>
    </row>
    <row r="253" spans="2:5">
      <c r="B253" s="63"/>
      <c r="C253" s="68"/>
      <c r="D253" s="68"/>
      <c r="E253" s="69"/>
    </row>
    <row r="254" spans="2:5">
      <c r="B254" s="63"/>
      <c r="C254" s="68"/>
      <c r="D254" s="68"/>
      <c r="E254" s="69"/>
    </row>
    <row r="255" spans="2:5">
      <c r="B255" s="63"/>
      <c r="C255" s="68"/>
      <c r="D255" s="68"/>
      <c r="E255" s="69"/>
    </row>
    <row r="256" spans="2:5">
      <c r="B256" s="63"/>
      <c r="C256" s="68"/>
      <c r="D256" s="68"/>
      <c r="E256" s="69"/>
    </row>
    <row r="257" spans="2:5">
      <c r="B257" s="63"/>
      <c r="C257" s="68"/>
      <c r="D257" s="68"/>
      <c r="E257" s="69"/>
    </row>
    <row r="258" spans="2:5">
      <c r="B258" s="63"/>
      <c r="C258" s="68"/>
      <c r="D258" s="68"/>
      <c r="E258" s="69"/>
    </row>
    <row r="259" spans="2:5">
      <c r="B259" s="63"/>
      <c r="C259" s="68"/>
      <c r="D259" s="68"/>
      <c r="E259" s="69"/>
    </row>
    <row r="260" spans="2:5">
      <c r="B260" s="63"/>
      <c r="C260" s="68"/>
      <c r="D260" s="68"/>
      <c r="E260" s="69"/>
    </row>
    <row r="261" spans="2:5">
      <c r="B261" s="63"/>
      <c r="C261" s="68"/>
      <c r="D261" s="68"/>
      <c r="E261" s="69"/>
    </row>
    <row r="262" spans="2:5">
      <c r="B262" s="63"/>
      <c r="C262" s="68"/>
      <c r="D262" s="68"/>
      <c r="E262" s="69"/>
    </row>
    <row r="263" spans="2:5">
      <c r="B263" s="63"/>
      <c r="C263" s="68"/>
      <c r="D263" s="68"/>
      <c r="E263" s="69"/>
    </row>
    <row r="264" spans="2:5">
      <c r="B264" s="63"/>
      <c r="C264" s="68"/>
      <c r="D264" s="68"/>
      <c r="E264" s="69"/>
    </row>
    <row r="265" spans="2:5">
      <c r="B265" s="63"/>
      <c r="C265" s="68"/>
      <c r="D265" s="68"/>
      <c r="E265" s="69"/>
    </row>
    <row r="266" spans="2:5">
      <c r="B266" s="63"/>
      <c r="C266" s="68"/>
      <c r="D266" s="68"/>
      <c r="E266" s="69"/>
    </row>
    <row r="267" spans="2:5">
      <c r="B267" s="63"/>
      <c r="C267" s="68"/>
      <c r="D267" s="68"/>
      <c r="E267" s="69"/>
    </row>
    <row r="268" spans="2:5">
      <c r="B268" s="63"/>
      <c r="C268" s="68"/>
      <c r="D268" s="68"/>
      <c r="E268" s="69"/>
    </row>
    <row r="269" spans="2:5">
      <c r="B269" s="63"/>
      <c r="C269" s="68"/>
      <c r="D269" s="68"/>
      <c r="E269" s="69"/>
    </row>
    <row r="270" spans="2:5">
      <c r="B270" s="63"/>
      <c r="C270" s="68"/>
      <c r="D270" s="68"/>
      <c r="E270" s="69"/>
    </row>
    <row r="271" spans="2:5">
      <c r="B271" s="63"/>
      <c r="C271" s="68"/>
      <c r="D271" s="68"/>
      <c r="E271" s="69"/>
    </row>
    <row r="272" spans="2:5">
      <c r="B272" s="63"/>
      <c r="C272" s="68"/>
      <c r="D272" s="68"/>
      <c r="E272" s="69"/>
    </row>
    <row r="273" spans="2:5">
      <c r="B273" s="63"/>
      <c r="C273" s="68"/>
      <c r="D273" s="68"/>
      <c r="E273" s="69"/>
    </row>
    <row r="274" spans="2:5">
      <c r="B274" s="63"/>
      <c r="C274" s="68"/>
      <c r="D274" s="68"/>
      <c r="E274" s="69"/>
    </row>
    <row r="275" spans="2:5">
      <c r="B275" s="63"/>
      <c r="C275" s="68"/>
      <c r="D275" s="68"/>
      <c r="E275" s="69"/>
    </row>
    <row r="276" spans="2:5">
      <c r="B276" s="63"/>
      <c r="C276" s="68"/>
      <c r="D276" s="68"/>
      <c r="E276" s="69"/>
    </row>
    <row r="277" spans="2:5">
      <c r="B277" s="63"/>
      <c r="C277" s="68"/>
      <c r="D277" s="68"/>
      <c r="E277" s="69"/>
    </row>
    <row r="278" spans="2:5">
      <c r="B278" s="63"/>
      <c r="C278" s="68"/>
      <c r="D278" s="68"/>
      <c r="E278" s="69"/>
    </row>
    <row r="279" spans="2:5">
      <c r="B279" s="63"/>
      <c r="C279" s="68"/>
      <c r="D279" s="68"/>
      <c r="E279" s="69"/>
    </row>
    <row r="280" spans="2:5">
      <c r="B280" s="63"/>
      <c r="C280" s="68"/>
      <c r="D280" s="68"/>
      <c r="E280" s="69"/>
    </row>
    <row r="281" spans="2:5">
      <c r="B281" s="63"/>
      <c r="C281" s="68"/>
      <c r="D281" s="68"/>
      <c r="E281" s="69"/>
    </row>
    <row r="282" spans="2:5">
      <c r="B282" s="63"/>
      <c r="C282" s="68"/>
      <c r="D282" s="68"/>
      <c r="E282" s="69"/>
    </row>
    <row r="283" spans="2:5">
      <c r="B283" s="63"/>
      <c r="C283" s="68"/>
      <c r="D283" s="68"/>
      <c r="E283" s="69"/>
    </row>
    <row r="284" spans="2:5">
      <c r="B284" s="63"/>
      <c r="C284" s="68"/>
      <c r="D284" s="68"/>
      <c r="E284" s="69"/>
    </row>
    <row r="285" spans="2:5">
      <c r="B285" s="63"/>
      <c r="C285" s="68"/>
      <c r="D285" s="68"/>
      <c r="E285" s="69"/>
    </row>
    <row r="286" spans="2:5">
      <c r="B286" s="63"/>
      <c r="C286" s="68"/>
      <c r="D286" s="68"/>
      <c r="E286" s="69"/>
    </row>
    <row r="287" spans="2:5">
      <c r="B287" s="63"/>
      <c r="C287" s="68"/>
      <c r="D287" s="68"/>
      <c r="E287" s="69"/>
    </row>
    <row r="288" spans="2:5">
      <c r="B288" s="63"/>
      <c r="C288" s="68"/>
      <c r="D288" s="68"/>
      <c r="E288" s="69"/>
    </row>
    <row r="289" spans="2:5">
      <c r="B289" s="63"/>
      <c r="C289" s="68"/>
      <c r="D289" s="68"/>
      <c r="E289" s="69"/>
    </row>
    <row r="290" spans="2:5">
      <c r="B290" s="63"/>
      <c r="C290" s="68"/>
      <c r="D290" s="68"/>
      <c r="E290" s="69"/>
    </row>
    <row r="291" spans="2:5">
      <c r="B291" s="63"/>
      <c r="C291" s="68"/>
      <c r="D291" s="68"/>
      <c r="E291" s="69"/>
    </row>
    <row r="292" spans="2:5">
      <c r="B292" s="63"/>
      <c r="C292" s="68"/>
      <c r="D292" s="68"/>
      <c r="E292" s="69"/>
    </row>
    <row r="293" spans="2:5">
      <c r="B293" s="63"/>
      <c r="C293" s="68"/>
      <c r="D293" s="68"/>
      <c r="E293" s="69"/>
    </row>
    <row r="294" spans="2:5">
      <c r="B294" s="63"/>
      <c r="C294" s="68"/>
      <c r="D294" s="68"/>
      <c r="E294" s="69"/>
    </row>
    <row r="295" spans="2:5">
      <c r="B295" s="63"/>
      <c r="C295" s="68"/>
      <c r="D295" s="68"/>
      <c r="E295" s="69"/>
    </row>
    <row r="296" spans="2:5">
      <c r="B296" s="63"/>
      <c r="C296" s="68"/>
      <c r="D296" s="68"/>
      <c r="E296" s="69"/>
    </row>
    <row r="297" spans="2:5">
      <c r="B297" s="63"/>
      <c r="C297" s="68"/>
      <c r="D297" s="68"/>
      <c r="E297" s="69"/>
    </row>
    <row r="298" spans="2:5">
      <c r="B298" s="63"/>
      <c r="C298" s="68"/>
      <c r="D298" s="68"/>
      <c r="E298" s="69"/>
    </row>
    <row r="299" spans="2:5">
      <c r="B299" s="63"/>
      <c r="C299" s="68"/>
      <c r="D299" s="68"/>
      <c r="E299" s="69"/>
    </row>
    <row r="300" spans="2:5">
      <c r="B300" s="63"/>
      <c r="C300" s="68"/>
      <c r="D300" s="68"/>
      <c r="E300" s="69"/>
    </row>
    <row r="301" spans="2:5">
      <c r="B301" s="63"/>
      <c r="C301" s="68"/>
      <c r="D301" s="68"/>
      <c r="E301" s="69"/>
    </row>
    <row r="302" spans="2:5">
      <c r="B302" s="63"/>
      <c r="C302" s="68"/>
      <c r="D302" s="68"/>
      <c r="E302" s="69"/>
    </row>
    <row r="303" spans="2:5">
      <c r="B303" s="63"/>
      <c r="C303" s="68"/>
      <c r="D303" s="68"/>
      <c r="E303" s="69"/>
    </row>
    <row r="304" spans="2:5">
      <c r="B304" s="63"/>
      <c r="C304" s="68"/>
      <c r="D304" s="68"/>
      <c r="E304" s="69"/>
    </row>
    <row r="305" spans="2:5">
      <c r="B305" s="63"/>
      <c r="C305" s="68"/>
      <c r="D305" s="68"/>
      <c r="E305" s="69"/>
    </row>
    <row r="306" spans="2:5">
      <c r="B306" s="63"/>
      <c r="C306" s="68"/>
      <c r="D306" s="68"/>
      <c r="E306" s="69"/>
    </row>
    <row r="307" spans="2:5">
      <c r="B307" s="63"/>
      <c r="C307" s="68"/>
      <c r="D307" s="68"/>
      <c r="E307" s="69"/>
    </row>
    <row r="308" spans="2:5">
      <c r="B308" s="63"/>
      <c r="C308" s="68"/>
      <c r="D308" s="68"/>
      <c r="E308" s="69"/>
    </row>
    <row r="309" spans="2:5">
      <c r="B309" s="63"/>
      <c r="C309" s="68"/>
      <c r="D309" s="68"/>
      <c r="E309" s="69"/>
    </row>
    <row r="310" spans="2:5">
      <c r="B310" s="63"/>
      <c r="C310" s="68"/>
      <c r="D310" s="68"/>
      <c r="E310" s="69"/>
    </row>
    <row r="311" spans="2:5">
      <c r="C311" s="68"/>
      <c r="D311" s="68"/>
      <c r="E311" s="69"/>
    </row>
    <row r="312" spans="2:5">
      <c r="C312" s="68"/>
      <c r="D312" s="68"/>
      <c r="E312" s="69"/>
    </row>
    <row r="313" spans="2:5">
      <c r="C313" s="68"/>
      <c r="D313" s="68"/>
      <c r="E313" s="69"/>
    </row>
    <row r="314" spans="2:5">
      <c r="C314" s="68"/>
      <c r="D314" s="68"/>
      <c r="E314" s="69"/>
    </row>
    <row r="315" spans="2:5">
      <c r="C315" s="68"/>
      <c r="D315" s="68"/>
      <c r="E315" s="69"/>
    </row>
    <row r="316" spans="2:5">
      <c r="C316" s="68"/>
      <c r="D316" s="68"/>
      <c r="E316" s="69"/>
    </row>
    <row r="317" spans="2:5">
      <c r="C317" s="68"/>
      <c r="D317" s="68"/>
      <c r="E317" s="69"/>
    </row>
    <row r="318" spans="2:5">
      <c r="C318" s="68"/>
      <c r="D318" s="68"/>
      <c r="E318" s="69"/>
    </row>
  </sheetData>
  <sheetProtection insertRows="0" deleteRows="0"/>
  <mergeCells count="8">
    <mergeCell ref="D82:D85"/>
    <mergeCell ref="C2:E2"/>
    <mergeCell ref="B4:B5"/>
    <mergeCell ref="D5:D8"/>
    <mergeCell ref="D20:D23"/>
    <mergeCell ref="C61:E61"/>
    <mergeCell ref="B63:B64"/>
    <mergeCell ref="D64:D67"/>
  </mergeCells>
  <printOptions horizontalCentered="1"/>
  <pageMargins left="0.39370078740157483" right="0.39370078740157483" top="0.59055118110236227" bottom="0.39370078740157483" header="0.59055118110236227" footer="0.31496062992125984"/>
  <pageSetup paperSize="9" scale="58" fitToHeight="0" orientation="landscape" useFirstPageNumber="1" r:id="rId1"/>
  <headerFooter alignWithMargins="0">
    <oddFooter>&amp;C19/&amp;P</oddFooter>
  </headerFooter>
  <rowBreaks count="1" manualBreakCount="1">
    <brk id="60" min="1" max="5" man="1"/>
  </rowBreaks>
  <ignoredErrors>
    <ignoredError sqref="C56 C97 C102 C105" twoDigitTextYear="1"/>
    <ignoredError sqref="E33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19 FUS II czyt.</vt:lpstr>
      <vt:lpstr>'Zał. 19 FUS II czyt.'!Obszar_wydruku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2020-10-07T08:49:50Z</cp:lastPrinted>
  <dcterms:created xsi:type="dcterms:W3CDTF">2020-08-19T09:26:07Z</dcterms:created>
  <dcterms:modified xsi:type="dcterms:W3CDTF">2020-11-17T11:06:52Z</dcterms:modified>
</cp:coreProperties>
</file>